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filterPrivacy="1" showInkAnnotation="0" codeName="ThisWorkbook" defaultThemeVersion="124226"/>
  <xr:revisionPtr revIDLastSave="0" documentId="13_ncr:1_{E4DEF04F-BA8F-43CB-859D-3EE66E6A1C1B}" xr6:coauthVersionLast="47" xr6:coauthVersionMax="47" xr10:uidLastSave="{00000000-0000-0000-0000-000000000000}"/>
  <bookViews>
    <workbookView xWindow="-120" yWindow="-120" windowWidth="29040" windowHeight="1584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2.2" sheetId="83" r:id="rId16"/>
    <sheet name="17 Tablice 2.3, 2.4" sheetId="90" r:id="rId17"/>
    <sheet name="18 Tablice 2.5, 2.6" sheetId="89" r:id="rId18"/>
    <sheet name="19 Tablice 2.7, 2.8" sheetId="93" r:id="rId19"/>
    <sheet name="20 Tablica 3.1" sheetId="37" r:id="rId20"/>
    <sheet name="21 Tablica 3.2" sheetId="38" r:id="rId21"/>
    <sheet name="22 Tablica 4.1" sheetId="44" r:id="rId22"/>
    <sheet name="23 Tablice 4.2 - 4.8" sheetId="45" r:id="rId23"/>
    <sheet name="24 Tablice 5.1 - 5.4" sheetId="86" r:id="rId24"/>
    <sheet name="25 Tablica 6.1" sheetId="46" r:id="rId25"/>
    <sheet name="26 Tablice 6.2, 6.3" sheetId="67" r:id="rId26"/>
    <sheet name="27 Tablice 6.4 - 6.8" sheetId="65" r:id="rId27"/>
    <sheet name="28 Tablice 6.9 - 6.12 " sheetId="68" r:id="rId28"/>
    <sheet name="29 Tablice 7.1, 7.2 " sheetId="70" r:id="rId29"/>
    <sheet name="30 Tablice 7.3, 7.4" sheetId="71" r:id="rId30"/>
    <sheet name="31 Tablica 7.5" sheetId="76" r:id="rId31"/>
    <sheet name="32 Tablica 7.6 " sheetId="72" r:id="rId32"/>
    <sheet name="33 Tablica 7.7" sheetId="85" r:id="rId33"/>
    <sheet name="34 Tablica 7.8" sheetId="87" r:id="rId34"/>
    <sheet name="35 Tablice 8.1 - 8.5" sheetId="82" r:id="rId35"/>
    <sheet name="36 Tablica 8,6" sheetId="88"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'22 Tablica 4.1'!#REF!</definedName>
    <definedName name="mjesec" localSheetId="13">'22 Tablica 4.1'!#REF!</definedName>
    <definedName name="mjesec">'22 Tablica 4.1'!#REF!</definedName>
    <definedName name="naknade">'[3]ulazne naknade - unos podataka'!$A$1:$MK$125</definedName>
    <definedName name="naknade_izl">'[3]izlazne naknade - unos podat'!$A$1:$MS$129</definedName>
    <definedName name="nav">'[6]neto imovina - unos podataka'!$A$1:$MK$96</definedName>
    <definedName name="ODMF_ISPLATE">[7]ODMF_ISPLATE!$B$6:$EY$1169</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1.17'!$A$1:$S$39</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1.24'!$A$1:$AS$39</definedName>
    <definedName name="_xlnm.Print_Area" localSheetId="15">'16 Tablice 2.1, 2.2'!$A$1:$H$53</definedName>
    <definedName name="_xlnm.Print_Area" localSheetId="16">'17 Tablice 2.3, 2.4'!$A$1:$E$45</definedName>
    <definedName name="_xlnm.Print_Area" localSheetId="17">'18 Tablice 2.5, 2.6'!$A$1:$E$60</definedName>
    <definedName name="_xlnm.Print_Area" localSheetId="18">'19 Tablice 2.7, 2.8'!$A$1:$E$60</definedName>
    <definedName name="_xlnm.Print_Area" localSheetId="1">'2 Sadržaj'!$A$1:$A$174</definedName>
    <definedName name="_xlnm.Print_Area" localSheetId="19">'20 Tablica 3.1'!$A$1:$Q$49</definedName>
    <definedName name="_xlnm.Print_Area" localSheetId="20">'21 Tablica 3.2'!$A$1:$F$40</definedName>
    <definedName name="_xlnm.Print_Area" localSheetId="21">'22 Tablica 4.1'!$A$1:$G$64</definedName>
    <definedName name="_xlnm.Print_Area" localSheetId="22">'23 Tablice 4.2 - 4.8'!$A$1:$K$89</definedName>
    <definedName name="_xlnm.Print_Area" localSheetId="23">'24 Tablice 5.1 - 5.4'!$A$1:$J$75</definedName>
    <definedName name="_xlnm.Print_Area" localSheetId="24">'25 Tablica 6.1'!$A$1:$L$165</definedName>
    <definedName name="_xlnm.Print_Area" localSheetId="25">'26 Tablice 6.2, 6.3'!$A$1:$O$56</definedName>
    <definedName name="_xlnm.Print_Area" localSheetId="26">'27 Tablice 6.4 - 6.8'!$A$1:$G$103</definedName>
    <definedName name="_xlnm.Print_Area" localSheetId="27">'28 Tablice 6.9 - 6.12 '!$A$1:$G$62</definedName>
    <definedName name="_xlnm.Print_Area" localSheetId="28">'29 Tablice 7.1, 7.2 '!$A$1:$I$32</definedName>
    <definedName name="_xlnm.Print_Area" localSheetId="2">'3 Tablice 1.1, 1.2'!$A$1:$S$53</definedName>
    <definedName name="_xlnm.Print_Area" localSheetId="29">'30 Tablice 7.3, 7.4'!$A$1:$D$56</definedName>
    <definedName name="_xlnm.Print_Area" localSheetId="30">'31 Tablica 7.5'!$A$1:$F$68</definedName>
    <definedName name="_xlnm.Print_Area" localSheetId="31">'32 Tablica 7.6 '!$A$1:$I$56</definedName>
    <definedName name="_xlnm.Print_Area" localSheetId="32">'33 Tablica 7.7'!$A$1:$O$46</definedName>
    <definedName name="_xlnm.Print_Area" localSheetId="34">'35 Tablice 8.1 - 8.5'!$A$1:$I$72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1.10'!$A$1:$AG$52</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'[8]Unos podataka'!$A$1:$EP$102</definedName>
    <definedName name="Unos_NOVI">#REF!</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148" i="46" l="1"/>
  <c r="B68" i="82"/>
  <c r="B57" i="82"/>
  <c r="B38" i="45" l="1"/>
  <c r="F59" i="65" l="1"/>
  <c r="D2" i="5"/>
  <c r="D36" i="5" s="1"/>
  <c r="D1" i="5"/>
  <c r="B38" i="5" s="1"/>
  <c r="C56" i="45"/>
  <c r="C34" i="45"/>
  <c r="C39" i="45" s="1"/>
  <c r="D35" i="5" l="1"/>
  <c r="H47" i="67"/>
  <c r="H48" i="67"/>
  <c r="F75" i="45"/>
  <c r="E75" i="45"/>
  <c r="H49" i="67" l="1"/>
  <c r="B49" i="67" l="1"/>
  <c r="C49" i="67"/>
  <c r="D49" i="67"/>
  <c r="J22" i="31"/>
  <c r="B26" i="31" s="1"/>
  <c r="J23" i="31"/>
  <c r="B27" i="31" s="1"/>
  <c r="F49" i="67" l="1"/>
  <c r="G49" i="67"/>
  <c r="C54" i="82" l="1"/>
  <c r="C55" i="82"/>
  <c r="C56" i="82"/>
  <c r="C57" i="82" l="1"/>
  <c r="H34" i="45"/>
  <c r="G2" i="92" l="1"/>
  <c r="B7" i="92" s="1"/>
  <c r="G1" i="92"/>
  <c r="B6" i="92" s="1"/>
  <c r="G2" i="34"/>
  <c r="B6" i="34" s="1"/>
  <c r="G1" i="34"/>
  <c r="J36" i="92" l="1"/>
  <c r="B40" i="92" s="1"/>
  <c r="J35" i="92"/>
  <c r="B39" i="92" s="1"/>
  <c r="B5" i="34"/>
  <c r="I16" i="45" l="1"/>
  <c r="C86" i="45" l="1"/>
  <c r="C16" i="45"/>
  <c r="S24" i="37" l="1"/>
  <c r="S25" i="37"/>
  <c r="F86" i="65" l="1"/>
  <c r="C65" i="82" l="1"/>
  <c r="C66" i="82"/>
  <c r="C67" i="82"/>
  <c r="C68" i="82" l="1"/>
  <c r="F20" i="68" l="1"/>
  <c r="O62" i="92" l="1"/>
  <c r="I2" i="91" l="1"/>
  <c r="L35" i="91" s="1"/>
  <c r="I1" i="91"/>
  <c r="L34" i="91" s="1"/>
  <c r="F10" i="68" l="1"/>
  <c r="B86" i="45" l="1"/>
  <c r="E49" i="67" l="1"/>
  <c r="H16" i="45" l="1"/>
  <c r="B34" i="45"/>
  <c r="B39" i="45" s="1"/>
  <c r="B16" i="45"/>
  <c r="S32" i="3" l="1"/>
  <c r="S33"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12" i="65" l="1"/>
  <c r="G36" i="68" l="1"/>
  <c r="G35" i="68"/>
  <c r="O2" i="67" l="1"/>
  <c r="H42" i="67" s="1"/>
  <c r="O1" i="67"/>
  <c r="H41" i="67" s="1"/>
  <c r="E2" i="45" l="1"/>
  <c r="K2" i="45" s="1"/>
  <c r="E1" i="45"/>
  <c r="K1" i="45" s="1"/>
  <c r="H7" i="46"/>
  <c r="H6" i="46"/>
  <c r="B56" i="45"/>
  <c r="AS2" i="36" l="1"/>
  <c r="AS1" i="36"/>
  <c r="S2" i="33"/>
  <c r="S1" i="33"/>
  <c r="G2" i="31"/>
  <c r="G1" i="31"/>
  <c r="B6" i="31"/>
  <c r="B7" i="31"/>
  <c r="L23" i="30"/>
  <c r="L22" i="30"/>
  <c r="I2" i="30"/>
  <c r="I1" i="30"/>
  <c r="J2" i="28" l="1"/>
  <c r="J1" i="28"/>
  <c r="AG2" i="27"/>
  <c r="AG1" i="27"/>
  <c r="B6" i="8" l="1"/>
  <c r="B5" i="8"/>
  <c r="E2" i="8"/>
  <c r="E1" i="8"/>
  <c r="E30" i="7"/>
  <c r="E29" i="7"/>
  <c r="E2" i="7"/>
  <c r="D59" i="7" s="1"/>
  <c r="E1" i="7"/>
  <c r="D58" i="7" s="1"/>
  <c r="S5" i="3"/>
  <c r="S4" i="3"/>
  <c r="B6" i="5" l="1"/>
  <c r="B39" i="5"/>
  <c r="B5" i="5"/>
</calcChain>
</file>

<file path=xl/sharedStrings.xml><?xml version="1.0" encoding="utf-8"?>
<sst xmlns="http://schemas.openxmlformats.org/spreadsheetml/2006/main" count="3739" uniqueCount="1725">
  <si>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</si>
  <si>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</si>
  <si>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</si>
  <si>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</si>
  <si>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</si>
  <si>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</si>
  <si>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</si>
  <si>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</si>
  <si>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</si>
  <si>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</si>
  <si>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</si>
  <si>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</si>
  <si>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</si>
  <si>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</si>
  <si>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</si>
  <si>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</si>
  <si>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</si>
  <si>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</si>
  <si>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</si>
  <si>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</si>
  <si>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</si>
  <si>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</si>
  <si>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</si>
  <si>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</si>
  <si>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</si>
  <si>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</si>
  <si>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</si>
  <si>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</si>
  <si>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</si>
  <si>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</si>
  <si>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</si>
  <si>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</si>
  <si>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</si>
  <si>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</si>
  <si>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</si>
  <si>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</si>
  <si>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</si>
  <si>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</si>
  <si>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</si>
  <si>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</si>
  <si>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</si>
  <si>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</si>
  <si>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</si>
  <si>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</si>
  <si>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</si>
  <si>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</si>
  <si>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</si>
  <si>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</si>
  <si>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</si>
  <si>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</si>
  <si>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</si>
  <si>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</si>
  <si>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</si>
  <si>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</si>
  <si>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</si>
  <si>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</si>
  <si>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</si>
  <si>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</si>
  <si>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</si>
  <si>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</si>
  <si>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</si>
  <si>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</si>
  <si>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</si>
  <si>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</si>
  <si>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</si>
  <si>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</si>
  <si>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</si>
  <si>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</si>
  <si>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</si>
  <si>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</si>
  <si>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</si>
  <si>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</si>
  <si>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</si>
  <si>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</si>
  <si>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</si>
  <si>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</si>
  <si>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</si>
  <si>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</si>
  <si>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</si>
  <si>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</si>
  <si>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</si>
  <si>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</si>
  <si>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</si>
  <si>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</si>
  <si>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</si>
  <si>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</si>
  <si>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</si>
  <si>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</si>
  <si>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</si>
  <si>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</si>
  <si>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</si>
  <si>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</si>
  <si>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</si>
  <si>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</si>
  <si>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</si>
  <si>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</si>
  <si>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</si>
  <si>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</si>
  <si>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</si>
  <si>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</si>
  <si>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</si>
  <si>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</si>
  <si>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</si>
  <si>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</si>
  <si>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</si>
  <si>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</si>
  <si>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</si>
  <si>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</si>
  <si>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</si>
  <si>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</si>
  <si>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</si>
  <si>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</si>
  <si>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</si>
  <si>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</si>
  <si>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</si>
  <si>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</si>
  <si>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</si>
  <si>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</si>
  <si>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</si>
  <si>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</si>
  <si>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</si>
  <si>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</si>
  <si>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</si>
  <si>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</si>
  <si>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</si>
  <si>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</si>
  <si>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</si>
  <si>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</si>
  <si>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</si>
  <si>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</si>
  <si>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</si>
  <si>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</si>
  <si>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</si>
  <si>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</si>
  <si>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</si>
  <si>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</si>
  <si>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</si>
  <si>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</si>
  <si>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</si>
  <si>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</si>
  <si>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</si>
  <si>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</si>
  <si>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</si>
  <si>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</si>
  <si>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</si>
  <si>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</si>
  <si>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</si>
  <si>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</si>
  <si>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</si>
  <si>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HRLOINUPRIM0</t>
  </si>
  <si>
    <t>HRSLPFRA0004</t>
  </si>
  <si>
    <t>HRBRINRA0006</t>
  </si>
  <si>
    <t>HRKAPFRA0005</t>
  </si>
  <si>
    <t>HRERSIUHBDR8</t>
  </si>
  <si>
    <t>OIB fonda</t>
  </si>
  <si>
    <t>ISIN fonda</t>
  </si>
  <si>
    <t>Fund ISIN</t>
  </si>
  <si>
    <t>Fund OIB****</t>
  </si>
  <si>
    <t>** Fund OIB: Fund Personal Identification Number</t>
  </si>
  <si>
    <t>* Fund OIB: Fund Personal Identification Number</t>
  </si>
  <si>
    <t>06371858079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</si>
  <si>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</si>
  <si>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</si>
  <si>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Inspire Investments d.o.o.</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</si>
  <si>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</si>
  <si>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</si>
  <si>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</si>
  <si>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</si>
  <si>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</si>
  <si>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</si>
  <si>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</si>
  <si>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</si>
  <si>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</si>
  <si>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</si>
  <si>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</si>
  <si>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</si>
  <si>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</si>
  <si>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</si>
  <si>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</si>
  <si>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</si>
  <si>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</si>
  <si>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</si>
  <si>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</si>
  <si>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</si>
  <si>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</si>
  <si>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AP3</t>
  </si>
  <si>
    <t>CGS Alpha</t>
  </si>
  <si>
    <t>CGS Beta</t>
  </si>
  <si>
    <t>CGS Gamma</t>
  </si>
  <si>
    <t>CGS Capital d.o.o.</t>
  </si>
  <si>
    <t>30361691319</t>
  </si>
  <si>
    <t>HRALTIUAP303</t>
  </si>
  <si>
    <t>03991108755</t>
  </si>
  <si>
    <t>HRCGSCUALPH7</t>
  </si>
  <si>
    <t>48124667395</t>
  </si>
  <si>
    <t>HRCGSCUBETA7</t>
  </si>
  <si>
    <t>88626347681</t>
  </si>
  <si>
    <t>HRCGSCUGAMA9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</si>
  <si>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</si>
  <si>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</si>
  <si>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</si>
  <si>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</si>
  <si>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</si>
  <si>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</si>
  <si>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</si>
  <si>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</si>
  <si>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</si>
  <si>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</si>
  <si>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</si>
  <si>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</si>
  <si>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</si>
  <si>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</si>
  <si>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</si>
  <si>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</si>
  <si>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</si>
  <si>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</si>
  <si>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</si>
  <si>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</si>
  <si>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</si>
  <si>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</si>
  <si>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</si>
  <si>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</si>
  <si>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</si>
  <si>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</si>
  <si>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</si>
  <si>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</si>
  <si>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</si>
  <si>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</si>
  <si>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</si>
  <si>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</si>
  <si>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</si>
  <si>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</si>
  <si>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</si>
  <si>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</si>
  <si>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</si>
  <si>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</si>
  <si>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</si>
  <si>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</si>
  <si>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</si>
  <si>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</si>
  <si>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</si>
  <si>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</si>
  <si>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</si>
  <si>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</si>
  <si>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</si>
  <si>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</si>
  <si>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</si>
  <si>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</si>
  <si>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</si>
  <si>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</si>
  <si>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</si>
  <si>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</si>
  <si>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</si>
  <si>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</si>
  <si>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</si>
  <si>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</si>
  <si>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</si>
  <si>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</si>
  <si>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</si>
  <si>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</si>
  <si>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</si>
  <si>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</si>
  <si>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</si>
  <si>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</si>
  <si>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</si>
  <si>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</si>
  <si>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</si>
  <si>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</si>
  <si>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</si>
  <si>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</si>
  <si>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</si>
  <si>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</si>
  <si>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</si>
  <si>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</si>
  <si>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</si>
  <si>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</si>
  <si>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</si>
  <si>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</si>
  <si>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</si>
  <si>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</si>
  <si>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</si>
  <si>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</si>
  <si>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</si>
  <si>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</si>
  <si>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</si>
  <si>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</si>
  <si>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</si>
  <si>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</si>
  <si>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</si>
  <si>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</si>
  <si>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</si>
  <si>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</si>
  <si>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</si>
  <si>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</si>
  <si>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</si>
  <si>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</si>
  <si>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</si>
  <si>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</si>
  <si>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</si>
  <si>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</si>
  <si>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</si>
  <si>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</si>
  <si>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</si>
  <si>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</si>
  <si>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</si>
  <si>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</si>
  <si>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</si>
  <si>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</si>
  <si>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</si>
  <si>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</si>
  <si>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</si>
  <si>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</si>
  <si>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</si>
  <si>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</si>
  <si>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</si>
  <si>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</si>
  <si>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</si>
  <si>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</si>
  <si>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</si>
  <si>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</si>
  <si>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</si>
  <si>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</si>
  <si>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</si>
  <si>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</si>
  <si>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</si>
  <si>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</si>
  <si>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</si>
  <si>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</si>
  <si>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</si>
  <si>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</si>
  <si>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</si>
  <si>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</si>
  <si>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</si>
  <si>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</si>
  <si>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</si>
  <si>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</si>
  <si>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</si>
  <si>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</si>
  <si>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</si>
  <si>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</si>
  <si>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</si>
  <si>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</si>
  <si>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</si>
  <si>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</si>
  <si>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</si>
  <si>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</si>
  <si>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</si>
  <si>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</si>
  <si>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</si>
  <si>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</si>
  <si>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</si>
  <si>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</si>
  <si>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</si>
  <si>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</si>
  <si>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</si>
  <si>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</si>
  <si>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</si>
  <si>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</si>
  <si>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</si>
  <si>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</si>
  <si>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</si>
  <si>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</si>
  <si>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</si>
  <si>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</si>
  <si>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</si>
  <si>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</si>
  <si>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</si>
  <si>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</si>
  <si>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</si>
  <si>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</si>
  <si>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</si>
  <si>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</si>
  <si>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</si>
  <si>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</si>
  <si>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</si>
  <si>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</si>
  <si>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</si>
  <si>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</si>
  <si>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</si>
  <si>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</si>
  <si>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</si>
  <si>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</si>
  <si>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</si>
  <si>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</si>
  <si>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</si>
  <si>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</si>
  <si>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</si>
  <si>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</si>
  <si>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</si>
  <si>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</si>
  <si>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</si>
  <si>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</si>
  <si>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</si>
  <si>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</si>
  <si>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</si>
  <si>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</si>
  <si>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</si>
  <si>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</si>
  <si>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</si>
  <si>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</si>
  <si>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</si>
  <si>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</si>
  <si>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</si>
  <si>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</si>
  <si>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</si>
  <si>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</si>
  <si>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</si>
  <si>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</si>
  <si>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</si>
  <si>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</si>
  <si>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</si>
  <si>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</si>
  <si>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</si>
  <si>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</si>
  <si>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</si>
  <si>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</si>
  <si>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</si>
  <si>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</si>
  <si>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</si>
  <si>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</si>
  <si>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</si>
  <si>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</si>
  <si>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</si>
  <si>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</si>
  <si>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</si>
  <si>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</si>
  <si>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</si>
  <si>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</si>
  <si>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</si>
  <si>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</si>
  <si>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</si>
  <si>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</si>
  <si>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</si>
  <si>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</si>
  <si>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</si>
  <si>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</si>
  <si>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</si>
  <si>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</si>
  <si>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</si>
  <si>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</si>
  <si>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</si>
  <si>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</si>
  <si>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</si>
  <si>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</si>
  <si>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</si>
  <si>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</si>
  <si>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</si>
  <si>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</si>
  <si>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</si>
  <si>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</si>
  <si>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</si>
  <si>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</si>
  <si>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</si>
  <si>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</si>
  <si>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</si>
  <si>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</si>
  <si>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</si>
  <si>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</si>
  <si>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</si>
  <si>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</si>
  <si>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</si>
  <si>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</si>
  <si>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</si>
  <si>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</si>
  <si>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</si>
  <si>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</si>
  <si>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</si>
  <si>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</si>
  <si>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</si>
  <si>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</si>
  <si>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</si>
  <si>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</si>
  <si>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</si>
  <si>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</si>
  <si>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</si>
  <si>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</si>
  <si>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</si>
  <si>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</si>
  <si>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</si>
  <si>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</si>
  <si>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</si>
  <si>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</si>
  <si>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</si>
  <si>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</si>
  <si>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</si>
  <si>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</si>
  <si>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</si>
  <si>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</si>
  <si>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</si>
  <si>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</si>
  <si>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</si>
  <si>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</si>
  <si>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</si>
  <si>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</si>
  <si>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</si>
  <si>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</si>
  <si>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</si>
  <si>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</si>
  <si>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</si>
  <si>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</si>
  <si>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</si>
  <si>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</si>
  <si>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</si>
  <si>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</si>
  <si>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</si>
  <si>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</si>
  <si>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</si>
  <si>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</si>
  <si>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</si>
  <si>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</si>
  <si>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</si>
  <si>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</si>
  <si>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</si>
  <si>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</si>
  <si>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</si>
  <si>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</si>
  <si>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</si>
  <si>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</si>
  <si>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</si>
  <si>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</si>
  <si>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</si>
  <si>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</si>
  <si>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</si>
  <si>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</si>
  <si>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</si>
  <si>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</si>
  <si>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</si>
  <si>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</si>
  <si>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</si>
  <si>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</si>
  <si>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</si>
  <si>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</si>
  <si>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</si>
  <si>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</si>
  <si>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</si>
  <si>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</si>
  <si>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</si>
  <si>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</si>
  <si>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</si>
  <si>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</si>
  <si>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</si>
  <si>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</si>
  <si>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</si>
  <si>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</si>
  <si>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</si>
  <si>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</si>
  <si>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</si>
  <si>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</si>
  <si>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</si>
  <si>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</si>
  <si>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</si>
  <si>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</si>
  <si>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</si>
  <si>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</si>
  <si>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</si>
  <si>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</si>
  <si>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</si>
  <si>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</si>
  <si>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</si>
  <si>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</si>
  <si>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</si>
  <si>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</si>
  <si>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</si>
  <si>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</si>
  <si>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</si>
  <si>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</si>
  <si>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</si>
  <si>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</si>
  <si>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</si>
  <si>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</si>
  <si>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</si>
  <si>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</si>
  <si>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</si>
  <si>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</si>
  <si>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</si>
  <si>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</si>
  <si>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</si>
  <si>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</si>
  <si>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</si>
  <si>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</si>
  <si>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</si>
  <si>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</si>
  <si>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</si>
  <si>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</si>
  <si>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</si>
  <si>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</si>
  <si>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</si>
  <si>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</si>
  <si>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</si>
  <si>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</si>
  <si>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</si>
  <si>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</si>
  <si>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</si>
  <si>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</si>
  <si>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</si>
  <si>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</si>
  <si>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</si>
  <si>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</si>
  <si>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</si>
  <si>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</si>
  <si>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</si>
  <si>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</si>
  <si>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</si>
  <si>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</si>
  <si>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</si>
  <si>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</si>
  <si>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</si>
  <si>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</si>
  <si>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</si>
  <si>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</si>
  <si>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</si>
  <si>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</si>
  <si>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</si>
  <si>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</si>
  <si>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</si>
  <si>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</si>
  <si>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</si>
  <si>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</si>
  <si>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</si>
  <si>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</si>
  <si>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</si>
  <si>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</si>
  <si>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</si>
  <si>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</si>
  <si>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</si>
  <si>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</si>
  <si>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</si>
  <si>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</si>
  <si>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</si>
  <si>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</si>
  <si>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</si>
  <si>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</si>
  <si>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</si>
  <si>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</si>
  <si>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</si>
  <si>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</si>
  <si>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</si>
  <si>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</si>
  <si>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</si>
  <si>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</si>
  <si>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</si>
  <si>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</si>
  <si>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</si>
  <si>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</si>
  <si>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</si>
  <si>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</si>
  <si>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</si>
  <si>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</si>
  <si>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</si>
  <si>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</si>
  <si>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</si>
  <si>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</si>
  <si>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</si>
  <si>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</si>
  <si>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</si>
  <si>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</si>
  <si>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</si>
  <si>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</si>
  <si>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</si>
  <si>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</si>
  <si>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</si>
  <si>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</si>
  <si>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</si>
  <si>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</si>
  <si>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</si>
  <si>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</si>
  <si>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</si>
  <si>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</si>
  <si>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</si>
  <si>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</si>
  <si>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</si>
  <si>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</si>
  <si>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</si>
  <si>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</si>
  <si>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</si>
  <si>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</si>
  <si>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</si>
  <si>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</si>
  <si>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</si>
  <si>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</si>
  <si>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</si>
  <si>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</si>
  <si>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</si>
  <si>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</si>
  <si>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</si>
  <si>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</si>
  <si>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</si>
  <si>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</si>
  <si>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</si>
  <si>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</si>
  <si>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</si>
  <si>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</si>
  <si>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</si>
  <si>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</si>
  <si>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</si>
  <si>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</si>
  <si>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</si>
  <si>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</si>
  <si>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</si>
  <si>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</si>
  <si>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</si>
  <si>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</si>
  <si>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</si>
  <si>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</si>
  <si>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</si>
  <si>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</si>
  <si>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</si>
  <si>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</si>
  <si>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</si>
  <si>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</si>
  <si>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</si>
  <si>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</si>
  <si>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</si>
  <si>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</si>
  <si>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</si>
  <si>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</si>
  <si>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</si>
  <si>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</si>
  <si>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</si>
  <si>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</si>
  <si>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</si>
  <si>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</si>
  <si>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</si>
  <si>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</si>
  <si>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</si>
  <si>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</si>
  <si>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</si>
  <si>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</si>
  <si>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</si>
  <si>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</si>
  <si>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</si>
  <si>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</si>
  <si>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</si>
  <si>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</si>
  <si>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</si>
  <si>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</si>
  <si>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</si>
  <si>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</si>
  <si>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</si>
  <si>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</si>
  <si>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</si>
  <si>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</si>
  <si>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</si>
  <si>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</si>
  <si>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</si>
  <si>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</si>
  <si>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</si>
  <si>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</si>
  <si>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</si>
  <si>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</si>
  <si>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</si>
  <si>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</si>
  <si>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</si>
  <si>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</si>
  <si>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</si>
  <si>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</si>
  <si>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</si>
  <si>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</si>
  <si>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</si>
  <si>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</si>
  <si>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</si>
  <si>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</si>
  <si>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</si>
  <si>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</si>
  <si>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</si>
  <si>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</si>
  <si>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</si>
  <si>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</si>
  <si>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</si>
  <si>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</si>
  <si>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</si>
  <si>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</si>
  <si>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</si>
  <si>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</si>
  <si>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</si>
  <si>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</si>
  <si>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</si>
  <si>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</si>
  <si>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</si>
  <si>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</si>
  <si>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</si>
  <si>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</si>
  <si>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</si>
  <si>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</si>
  <si>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</si>
  <si>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</si>
  <si>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</si>
  <si>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</si>
  <si>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</si>
  <si>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</si>
  <si>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</si>
  <si>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</si>
  <si>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</si>
  <si>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</si>
  <si>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31</t>
    </r>
  </si>
  <si>
    <t>APRIVATE</t>
  </si>
  <si>
    <t>30.06.2019</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</si>
  <si>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</si>
  <si>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</si>
  <si>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</si>
  <si>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</si>
  <si>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</si>
  <si>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</si>
  <si>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</si>
  <si>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</si>
  <si>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</si>
  <si>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</si>
  <si>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</si>
  <si>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</si>
  <si>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</si>
  <si>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</si>
  <si>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</si>
  <si>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</si>
  <si>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</si>
  <si>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</si>
  <si>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</si>
  <si>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</si>
  <si>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</si>
  <si>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</si>
  <si>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</si>
  <si>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</si>
  <si>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</si>
  <si>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</si>
  <si>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Maverick Wealth Management d.o.o.</t>
  </si>
  <si>
    <t>MWM 1</t>
  </si>
  <si>
    <t>25633344976</t>
  </si>
  <si>
    <t>HRMWM0UMWM10</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</si>
  <si>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</si>
  <si>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</si>
  <si>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</si>
  <si>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</si>
  <si>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</si>
  <si>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</si>
  <si>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</si>
  <si>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</si>
  <si>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</si>
  <si>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</si>
  <si>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</si>
  <si>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</si>
  <si>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</si>
  <si>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</si>
  <si>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</si>
  <si>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</si>
  <si>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</si>
  <si>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</si>
  <si>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</si>
  <si>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</si>
  <si>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</si>
  <si>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</si>
  <si>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</si>
  <si>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</si>
  <si>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</si>
  <si>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</si>
  <si>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</si>
  <si>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</si>
  <si>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</si>
  <si>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</si>
  <si>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</si>
  <si>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</si>
  <si>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</si>
  <si>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</si>
  <si>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</si>
  <si>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</si>
  <si>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</si>
  <si>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</si>
  <si>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</si>
  <si>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</si>
  <si>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</si>
  <si>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</si>
  <si>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</si>
  <si>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</si>
  <si>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</si>
  <si>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</si>
  <si>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</si>
  <si>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</si>
  <si>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</si>
  <si>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</si>
  <si>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</si>
  <si>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</si>
  <si>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</si>
  <si>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</si>
  <si>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</si>
  <si>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</si>
  <si>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</si>
  <si>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</si>
  <si>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</si>
  <si>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</si>
  <si>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</si>
  <si>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</si>
  <si>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</si>
  <si>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</si>
  <si>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</si>
  <si>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</si>
  <si>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</si>
  <si>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</si>
  <si>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</si>
  <si>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</si>
  <si>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</si>
  <si>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</si>
  <si>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</si>
  <si>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</si>
  <si>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</si>
  <si>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</si>
  <si>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</si>
  <si>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</si>
  <si>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</si>
  <si>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</si>
  <si>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</si>
  <si>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</si>
  <si>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</si>
  <si>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</si>
  <si>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</si>
  <si>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</si>
  <si>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</si>
  <si>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</si>
  <si>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</si>
  <si>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OTP INVEST d.o.o.</t>
  </si>
  <si>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</si>
  <si>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</si>
  <si>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</si>
  <si>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</si>
  <si>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</si>
  <si>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</si>
  <si>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</si>
  <si>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</si>
  <si>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</si>
  <si>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</si>
  <si>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</si>
  <si>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</si>
  <si>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</si>
  <si>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</si>
  <si>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</si>
  <si>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</si>
  <si>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</si>
  <si>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</si>
  <si>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</si>
  <si>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</si>
  <si>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</si>
  <si>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</si>
  <si>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</si>
  <si>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</si>
  <si>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</si>
  <si>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</si>
  <si>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</si>
  <si>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</si>
  <si>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</si>
  <si>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</si>
  <si>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</si>
  <si>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</si>
  <si>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</si>
  <si>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</si>
  <si>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</si>
  <si>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</si>
  <si>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</si>
  <si>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</si>
  <si>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</si>
  <si>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</si>
  <si>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</si>
  <si>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</si>
  <si>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</si>
  <si>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</si>
  <si>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</si>
  <si>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</si>
  <si>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</si>
  <si>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</si>
  <si>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</si>
  <si>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</si>
  <si>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</si>
  <si>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</si>
  <si>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</si>
  <si>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</si>
  <si>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</si>
  <si>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</si>
  <si>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</si>
  <si>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</si>
  <si>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</si>
  <si>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</si>
  <si>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</si>
  <si>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</si>
  <si>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</si>
  <si>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</si>
  <si>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</si>
  <si>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</si>
  <si>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</si>
  <si>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</si>
  <si>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</si>
  <si>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</si>
  <si>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</si>
  <si>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</si>
  <si>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</si>
  <si>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</si>
  <si>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</si>
  <si>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</si>
  <si>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</si>
  <si>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</si>
  <si>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</si>
  <si>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</si>
  <si>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</si>
  <si>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</si>
  <si>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</si>
  <si>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</si>
  <si>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</si>
  <si>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</si>
  <si>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</si>
  <si>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</si>
  <si>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</si>
  <si>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</si>
  <si>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</si>
  <si>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</si>
  <si>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</si>
  <si>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</si>
  <si>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</si>
  <si>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</si>
  <si>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</si>
  <si>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</si>
  <si>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</si>
  <si>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</si>
  <si>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</si>
  <si>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</si>
  <si>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</si>
  <si>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</si>
  <si>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</si>
  <si>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</si>
  <si>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</si>
  <si>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</si>
  <si>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</si>
  <si>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</si>
  <si>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</si>
  <si>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</si>
  <si>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</si>
  <si>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</si>
  <si>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</si>
  <si>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</si>
  <si>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</si>
  <si>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</si>
  <si>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</si>
  <si>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</si>
  <si>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</si>
  <si>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</si>
  <si>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</si>
  <si>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</si>
  <si>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</si>
  <si>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</si>
  <si>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</si>
  <si>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</si>
  <si>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</si>
  <si>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Green Equity</t>
  </si>
  <si>
    <t>F</t>
  </si>
  <si>
    <t>Erste Quality Equity</t>
  </si>
  <si>
    <t>HRFOINUNOEU6</t>
  </si>
  <si>
    <t>CAPITAL BREEDER</t>
  </si>
  <si>
    <t>HRFGINUFMEQ0</t>
  </si>
  <si>
    <t>27077366355</t>
  </si>
  <si>
    <t>HRFGINUUBCH5</t>
  </si>
  <si>
    <t>USD</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</si>
  <si>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</si>
  <si>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</si>
  <si>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</si>
  <si>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</si>
  <si>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</si>
  <si>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</si>
  <si>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</si>
  <si>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</si>
  <si>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</si>
  <si>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</si>
  <si>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</si>
  <si>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</si>
  <si>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HRHAAIUHIBA0</t>
  </si>
  <si>
    <t>HRICAMUCAON0</t>
  </si>
  <si>
    <t>InterCapital CROBEX10tr UCITS ETF</t>
  </si>
  <si>
    <t>96658980897</t>
  </si>
  <si>
    <t>00300307851</t>
  </si>
  <si>
    <t>HRICAMUUSDB2</t>
  </si>
  <si>
    <t>HRHAAIUHIGR3</t>
  </si>
  <si>
    <t>05059615853</t>
  </si>
  <si>
    <t>HRICAMUGTCH8</t>
  </si>
  <si>
    <t>69079212930</t>
  </si>
  <si>
    <t>HRICAMUMOPL1</t>
  </si>
  <si>
    <t>InterCapital SBI TOP UCITS ETF</t>
  </si>
  <si>
    <t>29042810928</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</si>
  <si>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</si>
  <si>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</si>
  <si>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</si>
  <si>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</si>
  <si>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</si>
  <si>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</si>
  <si>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</si>
  <si>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</si>
  <si>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</si>
  <si>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</si>
  <si>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</si>
  <si>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</si>
  <si>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</si>
  <si>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</si>
  <si>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</si>
  <si>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</si>
  <si>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</si>
  <si>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</si>
  <si>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</si>
  <si>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</si>
  <si>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</si>
  <si>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</si>
  <si>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</si>
  <si>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</si>
  <si>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</si>
  <si>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</si>
  <si>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</si>
  <si>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</si>
  <si>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</si>
  <si>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</si>
  <si>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</si>
  <si>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</si>
  <si>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</si>
  <si>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</si>
  <si>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</si>
  <si>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</si>
  <si>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</si>
  <si>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</si>
  <si>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</si>
  <si>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</si>
  <si>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</si>
  <si>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</si>
  <si>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</si>
  <si>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</si>
  <si>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</si>
  <si>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</si>
  <si>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</si>
  <si>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</si>
  <si>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</si>
  <si>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</si>
  <si>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</si>
  <si>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</si>
  <si>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HRZBINUEAKT8</t>
  </si>
  <si>
    <t>HRZBINU20306</t>
  </si>
  <si>
    <t>09632663461</t>
  </si>
  <si>
    <t>HRZBINU20405</t>
  </si>
  <si>
    <t>48255046061</t>
  </si>
  <si>
    <t>HRZBINUGL201</t>
  </si>
  <si>
    <t>HRZBINUGLBL6</t>
  </si>
  <si>
    <t>HRZBINUTRND8</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</si>
  <si>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</si>
  <si>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</si>
  <si>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</si>
  <si>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</si>
  <si>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</si>
  <si>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</si>
  <si>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</si>
  <si>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</si>
  <si>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</si>
  <si>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Year-to-
date</t>
  </si>
  <si>
    <t>94203309739</t>
  </si>
  <si>
    <t>HRPBZIUEQWD8</t>
  </si>
  <si>
    <t>Feelsgood</t>
  </si>
  <si>
    <t>FEELSGOOD CAPITAL PARTNERS d.o.o.</t>
  </si>
  <si>
    <t>Prosperus Growth</t>
  </si>
  <si>
    <t>PROSPERUS - INVEST d.o.o.</t>
  </si>
  <si>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</si>
  <si>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</si>
  <si>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</si>
  <si>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</si>
  <si>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</si>
  <si>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</si>
  <si>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</si>
  <si>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</si>
  <si>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</si>
  <si>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</si>
  <si>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</si>
  <si>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</si>
  <si>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</si>
  <si>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</si>
  <si>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</si>
  <si>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</si>
  <si>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</si>
  <si>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</si>
  <si>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</si>
  <si>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</si>
  <si>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</si>
  <si>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</si>
  <si>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</si>
  <si>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</si>
  <si>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</si>
  <si>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</si>
  <si>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</si>
  <si>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</si>
  <si>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88180260839</t>
  </si>
  <si>
    <t>HRFGCPUFGIF4</t>
  </si>
  <si>
    <t>Raiffeisen Sustainable Solid</t>
  </si>
  <si>
    <t>FARVE PRO INVEST d.o.o.</t>
  </si>
  <si>
    <t xml:space="preserve">i4next leasing Croatia d.o.o. </t>
  </si>
  <si>
    <t>Raiffeisen Leasing d.o.o.</t>
  </si>
  <si>
    <t>89187481269</t>
  </si>
  <si>
    <t>HRRBAIUMAS16</t>
  </si>
  <si>
    <t>Eurizon HR Active Defensive</t>
  </si>
  <si>
    <t>72179033599</t>
  </si>
  <si>
    <t>HRPBZIUADF07</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</si>
  <si>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</si>
  <si>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</si>
  <si>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</si>
  <si>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</si>
  <si>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</si>
  <si>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</si>
  <si>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</si>
  <si>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</si>
  <si>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</si>
  <si>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</si>
  <si>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</si>
  <si>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</si>
  <si>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</si>
  <si>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</si>
  <si>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</si>
  <si>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</si>
  <si>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</si>
  <si>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</si>
  <si>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</si>
  <si>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</si>
  <si>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</si>
  <si>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</si>
  <si>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</si>
  <si>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</si>
  <si>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</si>
  <si>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</si>
  <si>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</si>
  <si>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</si>
  <si>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</si>
  <si>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</si>
  <si>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</si>
  <si>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Eurizon HR Target 2027 III</t>
  </si>
  <si>
    <t>ZB Invest Funds – ZB bond 2027 EUR</t>
  </si>
  <si>
    <t>ARENA MUDRA MIROVINA ZDMF</t>
  </si>
  <si>
    <t>64348067907</t>
  </si>
  <si>
    <t>HRZBINUB27E2</t>
  </si>
  <si>
    <t>44866891659</t>
  </si>
  <si>
    <t>HRPBZIUT2731</t>
  </si>
  <si>
    <t> 04872725855</t>
  </si>
  <si>
    <t>HRPBZIUT7II7</t>
  </si>
  <si>
    <t>03426298992</t>
  </si>
  <si>
    <t>HRPBZIUADF23</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</si>
  <si>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</si>
  <si>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</si>
  <si>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</si>
  <si>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</si>
  <si>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</si>
  <si>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</si>
  <si>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</si>
  <si>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</si>
  <si>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</si>
  <si>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</si>
  <si>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</si>
  <si>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</si>
  <si>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</si>
  <si>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</si>
  <si>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</si>
  <si>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HPB Kratkoročni obveznički</t>
  </si>
  <si>
    <t>Inspire DELTA</t>
  </si>
  <si>
    <t>ZDMF HT Grupe</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</si>
  <si>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</si>
  <si>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</si>
  <si>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</si>
  <si>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</si>
  <si>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</si>
  <si>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</si>
  <si>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</si>
  <si>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</si>
  <si>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</si>
  <si>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</si>
  <si>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</si>
  <si>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</si>
  <si>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</si>
  <si>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</si>
  <si>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</si>
  <si>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</si>
  <si>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</si>
  <si>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</si>
  <si>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</si>
  <si>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</si>
  <si>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</si>
  <si>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</si>
  <si>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</si>
  <si>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</si>
  <si>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</si>
  <si>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</si>
  <si>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</si>
  <si>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14248363630</t>
  </si>
  <si>
    <t>HRERSIUEH261</t>
  </si>
  <si>
    <t>ERSTE HORIZONT 2026 II</t>
  </si>
  <si>
    <t>47494178963</t>
  </si>
  <si>
    <t>HRERSIU26II0</t>
  </si>
  <si>
    <t>Raiffeisen Flexi Sustainable Bond</t>
  </si>
  <si>
    <t>ZB Invest Funds – ZB bond 2026 USD</t>
  </si>
  <si>
    <t>78736150880</t>
  </si>
  <si>
    <t>HRZBINUB6US5</t>
  </si>
  <si>
    <t>ZB Invest Funds – ZB bond 2027 EUR II</t>
  </si>
  <si>
    <t>72008853428</t>
  </si>
  <si>
    <t>HRZBINUB7E21</t>
  </si>
  <si>
    <t>InterCapital BET-TR UCITS ETF</t>
  </si>
  <si>
    <t> 73509175966</t>
  </si>
  <si>
    <t>HRICAMFBETR5</t>
  </si>
  <si>
    <t>HRZBINUEURP9</t>
  </si>
  <si>
    <t>Table 3.1: Premium paid</t>
  </si>
  <si>
    <t xml:space="preserve">Tablica 3.1: Naplaćena premija osiguranja </t>
  </si>
  <si>
    <t>N3 Global Value</t>
  </si>
  <si>
    <t>N3 Capital Partners d.o.o.</t>
  </si>
  <si>
    <t>Inspire BETA</t>
  </si>
  <si>
    <t>Origin</t>
  </si>
  <si>
    <t>Eurizon HR Target 2026</t>
  </si>
  <si>
    <t>60789388870</t>
  </si>
  <si>
    <t>HRPBZIUTG266</t>
  </si>
  <si>
    <t>ZB Invest Funds – ZB bond 2028 EUR</t>
  </si>
  <si>
    <t>55363019557</t>
  </si>
  <si>
    <t>HRZBINUB28E0</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</si>
  <si>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</si>
  <si>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</si>
  <si>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</si>
  <si>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</si>
  <si>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</si>
  <si>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</si>
  <si>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</si>
  <si>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</si>
  <si>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</si>
  <si>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</si>
  <si>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</si>
  <si>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</si>
  <si>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</si>
  <si>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</si>
  <si>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</si>
  <si>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</si>
  <si>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</si>
  <si>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</si>
  <si>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</si>
  <si>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</si>
  <si>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</si>
  <si>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</si>
  <si>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</si>
  <si>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</si>
  <si>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</si>
  <si>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</si>
  <si>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</si>
  <si>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</si>
  <si>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</si>
  <si>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ERSTE HORIZONT 2026 III</t>
  </si>
  <si>
    <t>InterCapital Euro Money Market UCITS ETF</t>
  </si>
  <si>
    <t>N</t>
  </si>
  <si>
    <t>ZB Invest Funds – ZB bond 2026 EUR</t>
  </si>
  <si>
    <t>HRICAMFEUMM1</t>
  </si>
  <si>
    <t>ERSTE HORIZONT 2026 IV</t>
  </si>
  <si>
    <t>Tablica 4.4.1: Obveznice s najvećim prometom - alternativno tržište</t>
  </si>
  <si>
    <t>Table 4.4.1: Bonds with the highest turnover - Progress market</t>
  </si>
  <si>
    <t>INSPIRIO ZAIF d.d.</t>
  </si>
  <si>
    <t>54650482317</t>
  </si>
  <si>
    <t>HRICAMUICSA1</t>
  </si>
  <si>
    <t>Skup A</t>
  </si>
  <si>
    <t>Skup B</t>
  </si>
  <si>
    <t>Inspire Equinox</t>
  </si>
  <si>
    <t>KAIZEN</t>
  </si>
  <si>
    <t>SQ Venture</t>
  </si>
  <si>
    <t>SQL</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</si>
  <si>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</si>
  <si>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</si>
  <si>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</si>
  <si>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</si>
  <si>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</si>
  <si>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</si>
  <si>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</si>
  <si>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</si>
  <si>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</si>
  <si>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</si>
  <si>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</si>
  <si>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</si>
  <si>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</si>
  <si>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</si>
  <si>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</si>
  <si>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</si>
  <si>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</si>
  <si>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</si>
  <si>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15905918969</t>
  </si>
  <si>
    <t>HRERSIUH2630</t>
  </si>
  <si>
    <t>37120194878</t>
  </si>
  <si>
    <t>HRERSIU26IV3</t>
  </si>
  <si>
    <t>20392124652</t>
  </si>
  <si>
    <t>HRZBINUB26E4</t>
  </si>
  <si>
    <t xml:space="preserve">Eurizon HR Cash </t>
  </si>
  <si>
    <t> 30857937018</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</si>
  <si>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</si>
  <si>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</si>
  <si>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</si>
  <si>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</si>
  <si>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</si>
  <si>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</si>
  <si>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</si>
  <si>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</si>
  <si>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</si>
  <si>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2023 Q 4</t>
  </si>
  <si>
    <t>ZB Invest Funds – ZB bond 2027 EUR III</t>
  </si>
  <si>
    <t>Eurizon HR Target 2026 II</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</si>
  <si>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</si>
  <si>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</si>
  <si>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</si>
  <si>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ERSTE HORIZONT 2026 USD</t>
  </si>
  <si>
    <t>13016725367</t>
  </si>
  <si>
    <t>HRERSIUH26U7</t>
  </si>
  <si>
    <t xml:space="preserve">Erste Money Market </t>
  </si>
  <si>
    <t>86739215381</t>
  </si>
  <si>
    <t>HRERSIUEMNM2</t>
  </si>
  <si>
    <t>49295729920</t>
  </si>
  <si>
    <t>HRPBZIUT6II9</t>
  </si>
  <si>
    <t>Raiffeisen EUR 2027 Bond</t>
  </si>
  <si>
    <t>58127812152</t>
  </si>
  <si>
    <t>HRRBAIUE27B6</t>
  </si>
  <si>
    <t xml:space="preserve">ZB Invest Funds – ZB bond 2026 USD II </t>
  </si>
  <si>
    <t>13006711307</t>
  </si>
  <si>
    <t>HRZBINUB6U22</t>
  </si>
  <si>
    <t>08993982587</t>
  </si>
  <si>
    <t>HRZBINUB7E39</t>
  </si>
  <si>
    <t>ZB Invest Funds – ZB bond 2027 EUR IV</t>
  </si>
  <si>
    <t>82479147114</t>
  </si>
  <si>
    <t>HRZBINUB7E47</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</si>
  <si>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</si>
  <si>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</si>
  <si>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</si>
  <si>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</si>
  <si>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</si>
  <si>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</si>
  <si>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2024 Q 1</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</si>
  <si>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</si>
  <si>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</si>
  <si>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</si>
  <si>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</si>
  <si>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</si>
  <si>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</si>
  <si>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</si>
  <si>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</si>
  <si>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</si>
  <si>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</si>
  <si>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</si>
  <si>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</si>
  <si>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</si>
  <si>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</si>
  <si>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</si>
  <si>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</si>
  <si>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</si>
  <si>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</si>
  <si>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</si>
  <si>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</si>
  <si>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</si>
  <si>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</si>
  <si>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</si>
  <si>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</si>
  <si>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</si>
  <si>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</si>
  <si>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</si>
  <si>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Inspire OMEGA</t>
  </si>
  <si>
    <t>Next Invest One</t>
  </si>
  <si>
    <t>NEXT INVSET d.o.o.</t>
  </si>
  <si>
    <t>Erste Money Market USD</t>
  </si>
  <si>
    <t xml:space="preserve">OTP MULTI EUR 2026 </t>
  </si>
  <si>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</si>
  <si>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</si>
  <si>
    <t>34626223589</t>
  </si>
  <si>
    <t>HRERSIUMMUS7</t>
  </si>
  <si>
    <t>13797703937</t>
  </si>
  <si>
    <t>HRPBZIUCASH5</t>
  </si>
  <si>
    <t>InterCapital EUR Romania Govt Bond 5 - 10yr UCITS ETF</t>
  </si>
  <si>
    <t>13412952130</t>
  </si>
  <si>
    <t>HRICAMFERGB2</t>
  </si>
  <si>
    <t>56398025267</t>
  </si>
  <si>
    <t>HROTPIUME262</t>
  </si>
  <si>
    <t>Raiffeisen Money Market</t>
  </si>
  <si>
    <t> 80931768837</t>
  </si>
  <si>
    <t>HRRBAIURMNM8</t>
  </si>
  <si>
    <t>2024 Q 2</t>
  </si>
  <si>
    <t>AP4</t>
  </si>
  <si>
    <t xml:space="preserve">Continuum </t>
  </si>
  <si>
    <t>SQ Cobold</t>
  </si>
  <si>
    <t>03637940749</t>
  </si>
  <si>
    <t>HRALTIUAP402</t>
  </si>
  <si>
    <t>72564316290</t>
  </si>
  <si>
    <t>HRININUOMGA1</t>
  </si>
  <si>
    <t>23614342922</t>
  </si>
  <si>
    <t> HRMTCPUCNTM9</t>
  </si>
  <si>
    <t> 00488180167</t>
  </si>
  <si>
    <t>HRNXINUNONE6</t>
  </si>
  <si>
    <t> 02142547776</t>
  </si>
  <si>
    <t> HRZDINUCBLD8</t>
  </si>
  <si>
    <t>Mathematica Capital Partners d.o.o.</t>
  </si>
  <si>
    <t xml:space="preserve">ZB Invest Funds – ZB bond 2026 EUR II </t>
  </si>
  <si>
    <t>03725025417</t>
  </si>
  <si>
    <t>HRZBINUB6E22</t>
  </si>
  <si>
    <t>III. dio: Osiguranja</t>
  </si>
  <si>
    <r>
      <t>Ukupno obveznice</t>
    </r>
    <r>
      <rPr>
        <b/>
        <sz val="10"/>
        <color rgb="FF0000FF"/>
        <rFont val="Arial"/>
        <family val="2"/>
      </rPr>
      <t xml:space="preserve"> </t>
    </r>
    <r>
      <rPr>
        <b/>
        <i/>
        <sz val="10"/>
        <color theme="1" tint="0.34998626667073579"/>
        <rFont val="Arial"/>
        <family val="2"/>
        <charset val="238"/>
      </rPr>
      <t>Total bonds</t>
    </r>
  </si>
  <si>
    <r>
      <t xml:space="preserve">Ukupno blok
</t>
    </r>
    <r>
      <rPr>
        <b/>
        <i/>
        <sz val="10"/>
        <color theme="1" tint="0.34998626667073579"/>
        <rFont val="Arial"/>
        <family val="2"/>
        <charset val="238"/>
      </rPr>
      <t>Total block</t>
    </r>
  </si>
  <si>
    <t>2024 Q 3</t>
  </si>
  <si>
    <r>
      <t xml:space="preserve">Fond  Prosperus FGS je s radom 10.10.2024. /  </t>
    </r>
    <r>
      <rPr>
        <i/>
        <sz val="8"/>
        <color theme="1" tint="0.34998626667073579"/>
        <rFont val="Arial"/>
        <family val="2"/>
      </rPr>
      <t>The Prosperus FGS fund is operational on October 10, 2024.</t>
    </r>
  </si>
  <si>
    <t xml:space="preserve">Ayvens Croatia d.o.o. za operativni i financijski leasing </t>
  </si>
  <si>
    <t>HPB Fokus 2026</t>
  </si>
  <si>
    <t xml:space="preserve">ZB Invest Funds – ZB bond 2026 EUR III </t>
  </si>
  <si>
    <t>38316893110</t>
  </si>
  <si>
    <t>HRHPBIUFK265</t>
  </si>
  <si>
    <t>02900164555</t>
  </si>
  <si>
    <t>HRZBINU26E31</t>
  </si>
  <si>
    <t>Prosinac 2024.</t>
  </si>
  <si>
    <t>December 2024</t>
  </si>
  <si>
    <t>ZB Invest Funds – ZB Short Term Bond</t>
  </si>
  <si>
    <t>Tablica 2.1: Broj korisnika i broj ugovora</t>
  </si>
  <si>
    <t>Tablica 2.2: Broj korisnika i broj ugovora</t>
  </si>
  <si>
    <t>Table 2.1: Number of pensioners and contracts</t>
  </si>
  <si>
    <t>Table 2.3: Number of pensioners and contracts</t>
  </si>
  <si>
    <r>
      <t xml:space="preserve">Tromjesečje
</t>
    </r>
    <r>
      <rPr>
        <i/>
        <sz val="10"/>
        <color theme="1" tint="0.249977111117893"/>
        <rFont val="Arial"/>
        <family val="2"/>
      </rPr>
      <t>Quarter</t>
    </r>
  </si>
  <si>
    <t>Tablica 2.1: Broj korisnika i broj ugovora po godinama - obvezno mirovinsko osiguranje</t>
  </si>
  <si>
    <t>Table 2.1: Number of pensioners and contracts per year - mandatory pension insurance</t>
  </si>
  <si>
    <t>Tablica 2.2: Broj korisnika i broj ugovora u zadnjih godinu dana - dobrovoljno mirovinsko osiguranje</t>
  </si>
  <si>
    <t>Table 2.2: Number of pensioners and contracts over the past year - voluntary pension insurance</t>
  </si>
  <si>
    <t>GLOBAL KAPITAL</t>
  </si>
  <si>
    <t>HPB Plus</t>
  </si>
  <si>
    <t>2024 Q 4</t>
  </si>
  <si>
    <r>
      <t xml:space="preserve">Vrsta i oblik mirovinskog programa
</t>
    </r>
    <r>
      <rPr>
        <i/>
        <sz val="9"/>
        <color theme="1" tint="0.34998626667073579"/>
        <rFont val="Arial"/>
        <family val="2"/>
        <charset val="238"/>
      </rPr>
      <t>Type and form of pension program</t>
    </r>
  </si>
  <si>
    <r>
      <t xml:space="preserve">Ostalo  / </t>
    </r>
    <r>
      <rPr>
        <i/>
        <sz val="8"/>
        <color theme="1" tint="0.34998626667073579"/>
        <rFont val="Arial"/>
        <family val="2"/>
        <charset val="238"/>
      </rPr>
      <t>Other</t>
    </r>
  </si>
  <si>
    <r>
      <t xml:space="preserve">Privremena mirovina  / </t>
    </r>
    <r>
      <rPr>
        <i/>
        <sz val="8"/>
        <color theme="1" tint="0.34998626667073579"/>
        <rFont val="Arial"/>
        <family val="2"/>
        <charset val="238"/>
      </rPr>
      <t>Temporary pension</t>
    </r>
  </si>
  <si>
    <r>
      <t xml:space="preserve">Ukupno  / </t>
    </r>
    <r>
      <rPr>
        <b/>
        <i/>
        <sz val="8"/>
        <color theme="1" tint="0.34998626667073579"/>
        <rFont val="Arial"/>
        <family val="2"/>
        <charset val="238"/>
      </rPr>
      <t>Total</t>
    </r>
  </si>
  <si>
    <t>Vrsta i oblik mirovinskog programa
Type and form of pension program</t>
  </si>
  <si>
    <t>Ukupno  / Total</t>
  </si>
  <si>
    <r>
      <t xml:space="preserve">Ukupna vrijednost isplata mirovina
</t>
    </r>
    <r>
      <rPr>
        <i/>
        <sz val="10"/>
        <color theme="1" tint="0.34998626667073579"/>
        <rFont val="Arial"/>
        <family val="2"/>
        <charset val="238"/>
      </rPr>
      <t>Total value of pension benefits payments</t>
    </r>
  </si>
  <si>
    <r>
      <t xml:space="preserve">Ukupna vrijednost uplata u mirovinska osiguravajuća društva
</t>
    </r>
    <r>
      <rPr>
        <i/>
        <sz val="10"/>
        <color theme="1" tint="0.34998626667073579"/>
        <rFont val="Arial"/>
        <family val="2"/>
        <charset val="238"/>
      </rPr>
      <t>Total value of payments to pension insurance companies</t>
    </r>
  </si>
  <si>
    <r>
      <t xml:space="preserve">Mirovine (mjesečne isplate)
</t>
    </r>
    <r>
      <rPr>
        <i/>
        <sz val="10"/>
        <color theme="1" tint="0.34998626667073579"/>
        <rFont val="Arial"/>
        <family val="2"/>
        <charset val="238"/>
      </rPr>
      <t>Pensions (monthly payments)</t>
    </r>
  </si>
  <si>
    <r>
      <t xml:space="preserve">Jednokratne isplate
</t>
    </r>
    <r>
      <rPr>
        <i/>
        <sz val="10"/>
        <color theme="1" tint="0.34998626667073579"/>
        <rFont val="Arial"/>
        <family val="2"/>
        <charset val="238"/>
      </rPr>
      <t>Lump-sum payments</t>
    </r>
  </si>
  <si>
    <r>
      <t xml:space="preserve">Jednokratne isplate nasljednicima
</t>
    </r>
    <r>
      <rPr>
        <i/>
        <sz val="10"/>
        <color theme="1" tint="0.34998626667073579"/>
        <rFont val="Arial"/>
        <family val="2"/>
        <charset val="238"/>
      </rPr>
      <t>Lump-sum payments to heirs</t>
    </r>
    <r>
      <rPr>
        <sz val="10"/>
        <color theme="1"/>
        <rFont val="Arial"/>
        <family val="2"/>
      </rPr>
      <t xml:space="preserve"> </t>
    </r>
  </si>
  <si>
    <r>
      <t xml:space="preserve">Vrijednost primljenih doznaka mirovinskih društava, izravnih jednokratnih uplata osoba i uplata drugih osoba
</t>
    </r>
    <r>
      <rPr>
        <i/>
        <sz val="10"/>
        <color theme="1" tint="0.34998626667073579"/>
        <rFont val="Arial"/>
        <family val="2"/>
        <charset val="238"/>
      </rPr>
      <t>Value of received contributions from pension companies, direct lump-sum payments from individuals and payments from other individuals</t>
    </r>
  </si>
  <si>
    <r>
      <t xml:space="preserve">Broj aktivnih ugovora na dan
</t>
    </r>
    <r>
      <rPr>
        <i/>
        <sz val="10"/>
        <color theme="1" tint="0.34998626667073579"/>
        <rFont val="Arial"/>
        <family val="2"/>
      </rPr>
      <t>Number of active contracts as at</t>
    </r>
  </si>
  <si>
    <r>
      <t xml:space="preserve">Broj novih ugovora u periodu
</t>
    </r>
    <r>
      <rPr>
        <i/>
        <sz val="10"/>
        <color theme="1" tint="0.34998626667073579"/>
        <rFont val="Arial"/>
        <family val="2"/>
      </rPr>
      <t>Number of new contracts in the period</t>
    </r>
  </si>
  <si>
    <r>
      <t xml:space="preserve">Pojedinačna doživotna invalidska mirovina   </t>
    </r>
    <r>
      <rPr>
        <i/>
        <sz val="8"/>
        <color theme="1" tint="0.34998626667073579"/>
        <rFont val="Arial"/>
        <family val="2"/>
        <charset val="238"/>
      </rPr>
      <t>Individual lifelong disability pension</t>
    </r>
  </si>
  <si>
    <r>
      <t xml:space="preserve">Pojedinačna doživotna obiteljska mirovina  </t>
    </r>
    <r>
      <rPr>
        <i/>
        <sz val="8"/>
        <color theme="1" tint="0.34998626667073579"/>
        <rFont val="Arial"/>
        <family val="2"/>
        <charset val="238"/>
      </rPr>
      <t xml:space="preserve"> Individual lifetime survivor's pension</t>
    </r>
  </si>
  <si>
    <r>
      <t xml:space="preserve">Pojedinačna doživotna starosna mirovina  </t>
    </r>
    <r>
      <rPr>
        <i/>
        <sz val="8"/>
        <color theme="1" tint="0.34998626667073579"/>
        <rFont val="Arial"/>
        <family val="2"/>
        <charset val="238"/>
      </rPr>
      <t xml:space="preserve"> Individual lifetime old-age pension</t>
    </r>
  </si>
  <si>
    <r>
      <t xml:space="preserve">Zajednička doživotna mirovina
</t>
    </r>
    <r>
      <rPr>
        <i/>
        <sz val="8"/>
        <color theme="1" tint="0.34998626667073579"/>
        <rFont val="Arial"/>
        <family val="2"/>
        <charset val="238"/>
      </rPr>
      <t>Joint lifetime pension</t>
    </r>
  </si>
  <si>
    <r>
      <t xml:space="preserve">Doživotna starosna mirovina
</t>
    </r>
    <r>
      <rPr>
        <i/>
        <sz val="8"/>
        <color theme="1" tint="0.34998626667073579"/>
        <rFont val="Arial"/>
        <family val="2"/>
        <charset val="238"/>
      </rPr>
      <t>Lifetime old-age pension</t>
    </r>
  </si>
  <si>
    <r>
      <t xml:space="preserve">Obvezno mirovinsko osiguranje
</t>
    </r>
    <r>
      <rPr>
        <b/>
        <i/>
        <sz val="8"/>
        <color theme="1" tint="0.34998626667073579"/>
        <rFont val="Arial"/>
        <family val="2"/>
      </rPr>
      <t>Mandatory pension insurance</t>
    </r>
  </si>
  <si>
    <r>
      <t xml:space="preserve">Pojedinačna doživotna invalidska mirovina
</t>
    </r>
    <r>
      <rPr>
        <i/>
        <sz val="8"/>
        <rFont val="Arial"/>
        <family val="2"/>
      </rPr>
      <t>Individual lifelong disability pension</t>
    </r>
  </si>
  <si>
    <r>
      <t xml:space="preserve">Pojedinačna doživotna obiteljska mirovina
</t>
    </r>
    <r>
      <rPr>
        <i/>
        <sz val="8"/>
        <rFont val="Arial"/>
        <family val="2"/>
      </rPr>
      <t>Individual lifetime survivor's pension</t>
    </r>
  </si>
  <si>
    <r>
      <t xml:space="preserve">Pojedinačna doživotna starosna mirovina
</t>
    </r>
    <r>
      <rPr>
        <i/>
        <sz val="8"/>
        <rFont val="Arial"/>
        <family val="2"/>
      </rPr>
      <t>Individual lifetime old-age pension</t>
    </r>
  </si>
  <si>
    <r>
      <t xml:space="preserve">Zajednička doživotna mirovina
</t>
    </r>
    <r>
      <rPr>
        <i/>
        <sz val="8"/>
        <rFont val="Arial"/>
        <family val="2"/>
      </rPr>
      <t>Joint lifetime pension</t>
    </r>
  </si>
  <si>
    <r>
      <t xml:space="preserve">Ostalo  / </t>
    </r>
    <r>
      <rPr>
        <i/>
        <sz val="8"/>
        <rFont val="Arial"/>
        <family val="2"/>
      </rPr>
      <t>Other</t>
    </r>
  </si>
  <si>
    <r>
      <t xml:space="preserve">Pojedinačna doživotna mirovina
</t>
    </r>
    <r>
      <rPr>
        <i/>
        <sz val="8"/>
        <rFont val="Arial"/>
        <family val="2"/>
      </rPr>
      <t>Individual lifetime pension</t>
    </r>
  </si>
  <si>
    <r>
      <t xml:space="preserve">Privremena mirovina  / </t>
    </r>
    <r>
      <rPr>
        <i/>
        <sz val="8"/>
        <rFont val="Arial"/>
        <family val="2"/>
      </rPr>
      <t>Temporary pension</t>
    </r>
  </si>
  <si>
    <r>
      <t>Ostalo  /</t>
    </r>
    <r>
      <rPr>
        <i/>
        <sz val="8"/>
        <rFont val="Arial"/>
        <family val="2"/>
      </rPr>
      <t xml:space="preserve"> Other</t>
    </r>
  </si>
  <si>
    <r>
      <t xml:space="preserve">Obvezno mirovinsko osiguranje
</t>
    </r>
    <r>
      <rPr>
        <b/>
        <i/>
        <sz val="8"/>
        <color theme="1" tint="0.34998626667073579"/>
        <rFont val="Arial"/>
        <family val="2"/>
        <charset val="238"/>
      </rPr>
      <t>Mandatory pension insurance</t>
    </r>
  </si>
  <si>
    <r>
      <t xml:space="preserve">Dobrovoljno mirovinsko osiguranje
</t>
    </r>
    <r>
      <rPr>
        <b/>
        <i/>
        <sz val="8"/>
        <color theme="1" tint="0.34998626667073579"/>
        <rFont val="Arial"/>
        <family val="2"/>
        <charset val="238"/>
      </rPr>
      <t>Voluntary pension insurance</t>
    </r>
  </si>
  <si>
    <r>
      <t xml:space="preserve">Dobrovoljno mirovinsko osiguranje
</t>
    </r>
    <r>
      <rPr>
        <b/>
        <i/>
        <sz val="8"/>
        <color theme="1" tint="0.34998626667073579"/>
        <rFont val="Arial"/>
        <family val="2"/>
      </rPr>
      <t>Voluntary pension insurance</t>
    </r>
  </si>
  <si>
    <t>Napomena: Podaci u mjesečnom izvješću (tablice 8.2. i 8.3.) za prethodnu godinu / razdoblje dostavljeni su u izvještajima za tekuću godinu / razdoblje i odnose se na 3 faktoring društva aktivna na dan 31.12.2024.</t>
  </si>
  <si>
    <t>Note: The data in the monthly report (tables 8.2. and 8.3.) for the previous year / period were submitted in the reports for the current year / period and refer to 3 factoring companies active on 31.12.2024</t>
  </si>
  <si>
    <t>Tablica 2.3: Broj aktivnih i novih ugovora prema vrsti i obliku mirovine</t>
  </si>
  <si>
    <t>Tablica 2.5: Skraćeni izvještaj o agregiranom financijskom položaju mirovinskih osiguravajućih društava (MOD-a)</t>
  </si>
  <si>
    <t>Table 2.5: Abbreviated report on the aggregate financial position of pension insurance companies (MOD)</t>
  </si>
  <si>
    <t>Tablica 2.6: Skraćeni izvještaj o agregiranoj sveobuhvatnoj dobiti mirovinskih osiguravajućih društava (MOD-a)</t>
  </si>
  <si>
    <t>Table 2.6: Abbreviated report on the aggregate comprehensive income of pension insurance companies (MOD)</t>
  </si>
  <si>
    <t>Tablica 2.7: Pregled ulaganja imovine za pokriće tehničkih pričuva mirovinskih osiguravajućih društava</t>
  </si>
  <si>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</si>
  <si>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</si>
  <si>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Novčana sredstva  / </t>
    </r>
    <r>
      <rPr>
        <i/>
        <sz val="8"/>
        <color theme="1" tint="0.34998626667073579"/>
        <rFont val="Arial"/>
        <family val="2"/>
        <charset val="238"/>
      </rPr>
      <t>Cash</t>
    </r>
  </si>
  <si>
    <r>
      <t xml:space="preserve">Depoziti  / </t>
    </r>
    <r>
      <rPr>
        <i/>
        <sz val="8"/>
        <color theme="1" tint="0.34998626667073579"/>
        <rFont val="Arial"/>
        <family val="2"/>
      </rPr>
      <t>Deposits</t>
    </r>
  </si>
  <si>
    <r>
      <t xml:space="preserve">Dionice + GDR  / </t>
    </r>
    <r>
      <rPr>
        <i/>
        <sz val="8"/>
        <color theme="1" tint="0.34998626667073579"/>
        <rFont val="Arial"/>
        <family val="2"/>
      </rPr>
      <t>Shares and GDRs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</si>
  <si>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</si>
  <si>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</si>
  <si>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</si>
  <si>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Instrumenti tržišta novca / </t>
    </r>
    <r>
      <rPr>
        <i/>
        <sz val="8"/>
        <color theme="1" tint="0.34998626667073579"/>
        <rFont val="Arial"/>
        <family val="2"/>
      </rPr>
      <t>Money market instruments</t>
    </r>
  </si>
  <si>
    <r>
      <rPr>
        <sz val="8"/>
        <color theme="1"/>
        <rFont val="Arial"/>
        <family val="2"/>
      </rPr>
      <t xml:space="preserve">Udjeli investicijskih fondova  / </t>
    </r>
    <r>
      <rPr>
        <i/>
        <sz val="8"/>
        <color theme="1" tint="0.34998626667073579"/>
        <rFont val="Arial"/>
        <family val="2"/>
      </rPr>
      <t>Investment funds shares</t>
    </r>
  </si>
  <si>
    <r>
      <t xml:space="preserve">Ostala imovina  / </t>
    </r>
    <r>
      <rPr>
        <i/>
        <sz val="8"/>
        <color theme="1" tint="0.34998626667073579"/>
        <rFont val="Arial"/>
        <family val="2"/>
      </rPr>
      <t>Other assets</t>
    </r>
  </si>
  <si>
    <r>
      <t xml:space="preserve">Ukupna ulaganja imovine za pokriće tehničkih pričuva
</t>
    </r>
    <r>
      <rPr>
        <b/>
        <i/>
        <sz val="8"/>
        <color theme="1" tint="0.34998626667073579"/>
        <rFont val="Arial"/>
        <family val="2"/>
        <charset val="238"/>
      </rPr>
      <t>Total investment of assets to cover technical provisions</t>
    </r>
  </si>
  <si>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</si>
  <si>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</si>
  <si>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</si>
  <si>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</si>
  <si>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</si>
  <si>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t xml:space="preserve">1/3 granice solventnosti  / </t>
    </r>
    <r>
      <rPr>
        <i/>
        <sz val="8"/>
        <color theme="1" tint="0.34998626667073579"/>
        <rFont val="Arial"/>
        <family val="2"/>
        <charset val="238"/>
      </rPr>
      <t>1/3 of the solvency margin</t>
    </r>
  </si>
  <si>
    <r>
      <t xml:space="preserve">Jamstveni kapital   /  </t>
    </r>
    <r>
      <rPr>
        <i/>
        <sz val="8"/>
        <color theme="1" tint="0.34998626667073579"/>
        <rFont val="Arial"/>
        <family val="2"/>
        <charset val="238"/>
      </rPr>
      <t>Regulatory capital</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</si>
  <si>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</si>
  <si>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</si>
  <si>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</si>
  <si>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r>
      <t xml:space="preserve">stranica / </t>
    </r>
    <r>
      <rPr>
        <i/>
        <sz val="8"/>
        <color theme="1" tint="0.34998626667073579"/>
        <rFont val="Arial"/>
        <family val="2"/>
        <charset val="238"/>
      </rPr>
      <t>page</t>
    </r>
    <r>
      <rPr>
        <sz val="8"/>
        <rFont val="Arial"/>
        <family val="2"/>
      </rPr>
      <t xml:space="preserve"> 19</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</si>
  <si>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20</t>
    </r>
  </si>
  <si>
    <r>
      <t xml:space="preserve">stranica / </t>
    </r>
    <r>
      <rPr>
        <i/>
        <sz val="8"/>
        <color theme="1" tint="0.34998626667073579"/>
        <rFont val="Arial"/>
        <family val="2"/>
        <charset val="238"/>
      </rPr>
      <t>page</t>
    </r>
    <r>
      <rPr>
        <sz val="8"/>
        <rFont val="Arial"/>
        <family val="2"/>
        <charset val="238"/>
      </rPr>
      <t xml:space="preserve"> 21</t>
    </r>
  </si>
  <si>
    <r>
      <t>stranica /</t>
    </r>
    <r>
      <rPr>
        <i/>
        <sz val="8"/>
        <color theme="1" tint="0.34998626667073579"/>
        <rFont val="Arial"/>
        <family val="2"/>
        <charset val="238"/>
      </rPr>
      <t xml:space="preserve"> 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</si>
  <si>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</si>
  <si>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26</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</si>
  <si>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</si>
  <si>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</si>
  <si>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36</t>
    </r>
  </si>
  <si>
    <t>Table 2.3: Number of active and new contracts by type and form of pension</t>
  </si>
  <si>
    <t>Tablica 2.4: Isplate i primljene doznake prema vrsti i obliku mirovine za razdoblje</t>
  </si>
  <si>
    <t xml:space="preserve">Table 2.4: Payments and contributions received by type and form of pension for the period </t>
  </si>
  <si>
    <t>Table 2.7: Overview of investment assets to cover the technical provisions of the pension insurance companies</t>
  </si>
  <si>
    <t>Tablica 2.8: Adekvatnost kapitala mirovinskih osiguravajućih društava</t>
  </si>
  <si>
    <t>Table 2.8: Capital adequacy of a pension insurance companies</t>
  </si>
  <si>
    <t>ZB Money</t>
  </si>
  <si>
    <t>58694394384</t>
  </si>
  <si>
    <t>HRZBINUMONY6</t>
  </si>
  <si>
    <r>
      <t xml:space="preserve">Nekretnine 
</t>
    </r>
    <r>
      <rPr>
        <i/>
        <sz val="7"/>
        <color theme="1" tint="0.34998626667073579"/>
        <rFont val="Arial"/>
        <family val="2"/>
      </rPr>
      <t>Real estate</t>
    </r>
  </si>
  <si>
    <t>Nekretnine 
Real estate</t>
  </si>
  <si>
    <t>ZB Invest Funds – ZB bond 2027 EUR V</t>
  </si>
  <si>
    <t>66586370595</t>
  </si>
  <si>
    <t>HRZBINUB7EV1</t>
  </si>
  <si>
    <t>ZB Invest Funds – ZB bond 2029 EUR</t>
  </si>
  <si>
    <t>10802844903</t>
  </si>
  <si>
    <t>HRZBINUB29E8</t>
  </si>
  <si>
    <r>
      <t xml:space="preserve">Nekretnine 
</t>
    </r>
    <r>
      <rPr>
        <sz val="7"/>
        <color theme="1" tint="0.34998626667073579"/>
        <rFont val="Arial"/>
        <family val="2"/>
      </rPr>
      <t>Real estate</t>
    </r>
  </si>
  <si>
    <t>HOK-OSIGURANJE d.d.</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</si>
  <si>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</si>
  <si>
    <t>GO Invest d.o.o.</t>
  </si>
  <si>
    <t>GO Alpha</t>
  </si>
  <si>
    <t>2025 Q 1</t>
  </si>
  <si>
    <t>INTERCAPITAL ETF d.o.o.</t>
  </si>
  <si>
    <t>Lipanj 2025.</t>
  </si>
  <si>
    <t>June 2025</t>
  </si>
  <si>
    <t>38973324358</t>
  </si>
  <si>
    <t>HRGOINUALPH0</t>
  </si>
  <si>
    <t>OTP MULTI EUR 2027</t>
  </si>
  <si>
    <t>17016638580</t>
  </si>
  <si>
    <t>HROTPIUME270</t>
  </si>
  <si>
    <t>2025 Q 2</t>
  </si>
  <si>
    <t xml:space="preserve">ZB Invest Funds – ZB bond 2028 EUR II </t>
  </si>
  <si>
    <t>Stonegate Fund</t>
  </si>
  <si>
    <t>Inspire KAPPA</t>
  </si>
  <si>
    <t>Inspire SIGMA</t>
  </si>
  <si>
    <t>INTERCAPITAL REAL ESTATE FUND ALFA</t>
  </si>
  <si>
    <t>InterCapital HICP d.o.o.</t>
  </si>
  <si>
    <t>Zenith</t>
  </si>
  <si>
    <t>SQ Base</t>
  </si>
  <si>
    <r>
      <t xml:space="preserve">  Fond Anchor je pripojen fondu Primus 23.1.2025. / </t>
    </r>
    <r>
      <rPr>
        <i/>
        <sz val="8"/>
        <color theme="1" tint="0.34998626667073579"/>
        <rFont val="Arial"/>
        <family val="2"/>
      </rPr>
      <t>The Anchor fund was merged with the Primus fund on January 23, 2025.</t>
    </r>
  </si>
  <si>
    <r>
      <t xml:space="preserve">  Fond ICAM Capital Private 2 prestao je s radom dana 14. svibnja 2025. /  </t>
    </r>
    <r>
      <rPr>
        <sz val="8"/>
        <color theme="1" tint="0.34998626667073579"/>
        <rFont val="Arial"/>
        <family val="2"/>
      </rPr>
      <t>ICAM Capital Private 1 Fund ceased operations on June 25, 2025 – abbreviated liquidation</t>
    </r>
  </si>
  <si>
    <r>
      <t xml:space="preserve">  Fond ICAM CAPITAL PRIVATE 3 prestao je s radom dana 25. lipnja 2025. – skraćena likvidacija /</t>
    </r>
    <r>
      <rPr>
        <i/>
        <sz val="8"/>
        <color theme="1" tint="0.34998626667073579"/>
        <rFont val="Arial"/>
        <family val="2"/>
      </rPr>
      <t xml:space="preserve"> The ICAM CAPITAL PRIVATE 3 fund ceased operations on June 25, 2025 – abbreviated liquidation</t>
    </r>
  </si>
  <si>
    <r>
      <t xml:space="preserve">  Fond ICAM Capital Private 1 prestao je s radom dana 25. lipnja 2025. – skraćena likvidacija / </t>
    </r>
    <r>
      <rPr>
        <sz val="8"/>
        <color theme="1" tint="0.34998626667073579"/>
        <rFont val="Arial"/>
        <family val="2"/>
      </rPr>
      <t>ICAM Capital Private 1 Fund ceased operations on June 25, 2025 – abbreviated liquidation</t>
    </r>
  </si>
  <si>
    <t>96325155502</t>
  </si>
  <si>
    <t>HRZBINU8EII1</t>
  </si>
  <si>
    <t xml:space="preserve">  Nedostaju podaci za fondove kojima upravljaju mali UAIF-ovi, koji nisu obveznici dostave polugodišnjih podataka.</t>
  </si>
  <si>
    <t xml:space="preserve">  Data is missing for funds managed by small AIFMs, which are not required to submit semi-annual data.</t>
  </si>
  <si>
    <t>ERSTE Commodity Strategy</t>
  </si>
  <si>
    <t xml:space="preserve">Krovni 2 otvoreni investicijski fond s javnom ponudom (UCITS) Erste Asset Management	</t>
  </si>
  <si>
    <t>2025 Q 3</t>
  </si>
  <si>
    <t>Eurizon HR Dollar Bond 4</t>
  </si>
  <si>
    <t>23353975833</t>
  </si>
  <si>
    <t>HRPBZIUHDB46</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</si>
  <si>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</si>
  <si>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Erste Balanced (InterCapital)</t>
  </si>
  <si>
    <t>Erste Bond (InterCapital)</t>
  </si>
  <si>
    <t>Erste Dollar Balanced  (InterCapital)</t>
  </si>
  <si>
    <t>Erste Global Equity (InterCapital)</t>
  </si>
  <si>
    <t>Erste Global Technology  InterCapital)</t>
  </si>
  <si>
    <t>ERSTE HORIZONT 2028</t>
  </si>
  <si>
    <t>ERSTE HORIZONT 2029 USD</t>
  </si>
  <si>
    <t>Erste Income Plus (InterCapital)</t>
  </si>
  <si>
    <t>Erste Nova Europa (InterCapital)</t>
  </si>
  <si>
    <t>Erste SEE Equity (InterCapital)</t>
  </si>
  <si>
    <t>Erste Short Term Bond (InterCapital)</t>
  </si>
  <si>
    <t>Erste Short Term Dollar Bond (InterCapital)</t>
  </si>
  <si>
    <t>OTP MULTI USD 3</t>
  </si>
  <si>
    <t>ZB Invest Funds –ZB Asia</t>
  </si>
  <si>
    <t xml:space="preserve">ZB Invest Funds – ZB CEE Equity (ZB aktiv) UCITS fond </t>
  </si>
  <si>
    <t xml:space="preserve">ZB Invest Funds – ZB eplus </t>
  </si>
  <si>
    <t xml:space="preserve">ZB Invest Funds – ZB euroaktiv UCITS fond </t>
  </si>
  <si>
    <t xml:space="preserve">ZB Invest Funds – ZB Future 2030 UCITS fond </t>
  </si>
  <si>
    <t xml:space="preserve">ZB Invest Funds – ZB Future 2040 UCITS fond </t>
  </si>
  <si>
    <t xml:space="preserve">ZB Invest Funds – ZB trend UCITS fond </t>
  </si>
  <si>
    <t>04314989451</t>
  </si>
  <si>
    <t>HROTPIUMUS34</t>
  </si>
  <si>
    <t>Tablica 3.1: Naplaćena premija osiguranja za period od 1. do 31. siječnja 2026.</t>
  </si>
  <si>
    <t>Table 3.1: Premium paid for the period 1 - 31 January 2026</t>
  </si>
  <si>
    <t xml:space="preserve"> I/2025</t>
  </si>
  <si>
    <t>I/2026</t>
  </si>
  <si>
    <r>
      <t xml:space="preserve">Indeks (100 = I/2025)
 </t>
    </r>
    <r>
      <rPr>
        <i/>
        <sz val="9"/>
        <color theme="1" tint="0.34998626667073579"/>
        <rFont val="Arial"/>
        <family val="2"/>
        <charset val="238"/>
      </rPr>
      <t>Index(100 =I/2026)</t>
    </r>
  </si>
  <si>
    <t>Tablica 3.2: Podaci o osiguranju za period od 1. do 31. siječnja 2026.</t>
  </si>
  <si>
    <t>Table 3.2: Insurance data for the period  1 - 31 January 2026</t>
  </si>
  <si>
    <t>Siječanj 2026.</t>
  </si>
  <si>
    <t>January 2026</t>
  </si>
  <si>
    <t>Prosinac 2025.</t>
  </si>
  <si>
    <t>December 2025</t>
  </si>
  <si>
    <t>PROSINAC 2025.</t>
  </si>
  <si>
    <t>DECEMBER 2025</t>
  </si>
  <si>
    <t>31.12.2025.</t>
  </si>
  <si>
    <t>1.1. - 31.12.2025.</t>
  </si>
  <si>
    <t>Tablica 2.4: Isplate i primljene doznake prema vrsti i obliku mirovine za razdoblje 1.1. - 31.12.2025.</t>
  </si>
  <si>
    <t>Table 2.4: Payments and contributions received by type and form of pension for the period 1 January - 31 December 2025</t>
  </si>
  <si>
    <t>ERSTE HORIZONT 2028 II</t>
  </si>
  <si>
    <t>ZB Invest Funds – ZB Adaptive Balanced (ZB global 50 )</t>
  </si>
  <si>
    <t>ZB Invest Funds – ZB Bond Select (ZB conservative 20)</t>
  </si>
  <si>
    <t>ZB Invest Funds – ZB World Brands Select (ZB portfolio 70 (global 70))</t>
  </si>
  <si>
    <t>1.1. - 31.12.2025</t>
  </si>
  <si>
    <t xml:space="preserve"> PROSINAC 2025.</t>
  </si>
  <si>
    <t>HRKOEIRA0009</t>
  </si>
  <si>
    <t>HRDLKVRA0006</t>
  </si>
  <si>
    <t>HRKODTPA0009</t>
  </si>
  <si>
    <t>HRZABARA0009</t>
  </si>
  <si>
    <t>HRHT00RA0005</t>
  </si>
  <si>
    <t>HRKODTRA0007</t>
  </si>
  <si>
    <t>HRADRSPA0009</t>
  </si>
  <si>
    <t>HRZTOSRB0002</t>
  </si>
  <si>
    <t>HRHPB0RA0002</t>
  </si>
  <si>
    <t>HRIG00RA0009</t>
  </si>
  <si>
    <t>HRRHMFO297A0</t>
  </si>
  <si>
    <t>HRRHMFO273N4</t>
  </si>
  <si>
    <t>HRRHMFO277N5</t>
  </si>
  <si>
    <t>HRRHMFO357A2</t>
  </si>
  <si>
    <t>HRLNGUO31AE3</t>
  </si>
  <si>
    <t>HRRHMFO33BA3</t>
  </si>
  <si>
    <t>HRRHMFO34BA1</t>
  </si>
  <si>
    <t>HRATGRO305A0</t>
  </si>
  <si>
    <t>HRRHMFO327A5</t>
  </si>
  <si>
    <t>HRRHMFO327E7</t>
  </si>
  <si>
    <t>HRRHMFO303A6</t>
  </si>
  <si>
    <t>HRRHMFT612N8</t>
  </si>
  <si>
    <t>HRRHMFT647N4</t>
  </si>
  <si>
    <t>HRRHMFT623N5</t>
  </si>
  <si>
    <t>HRRHMFT609N4</t>
  </si>
  <si>
    <t>HRKOTRPA0003</t>
  </si>
  <si>
    <t>HRBCINRA0003</t>
  </si>
  <si>
    <t>HRTSHCRA0009</t>
  </si>
  <si>
    <t>2025 Q 4</t>
  </si>
  <si>
    <t>HRENASO284A4</t>
  </si>
  <si>
    <t>HRENASO284B2</t>
  </si>
  <si>
    <t>HRENASO284C0</t>
  </si>
  <si>
    <t>HRGLCOO26CE5</t>
  </si>
  <si>
    <t>HRICFPO266A8</t>
  </si>
  <si>
    <r>
      <t xml:space="preserve">Broj / </t>
    </r>
    <r>
      <rPr>
        <i/>
        <sz val="10"/>
        <color theme="1" tint="0.34998626667073579"/>
        <rFont val="Arial"/>
        <family val="2"/>
        <charset val="238"/>
      </rPr>
      <t>Number</t>
    </r>
    <r>
      <rPr>
        <sz val="10"/>
        <color theme="1"/>
        <rFont val="Arial"/>
        <family val="2"/>
      </rPr>
      <t xml:space="preserve"> 1</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XXIV  Zagreb, 19.2.2026.</t>
    </r>
  </si>
  <si>
    <t xml:space="preserve">Napomena: Mjesečni prinos i prinos od početka godine indeksa Mirex A u siječnju 2026. bio je veći od prinosa svih OMF-ova kategorije A zbog dominantnog utjecaja jednog OMF-a na vrijednost indeksa u promatranom razdoblju, a što proizlazi iz metodološke konstrukcije indeksa Mirex kao prosječne vrijednosti obračunske jedinice svih obveznih mirovinskih fondova iste kategorije (A, B ili C), pri čemu se u izračunu kao ponderi uzimaju udjeli svakog fonda u ukupnoj neto imovini fondova te kategorije. Stoga prinos indeksa MIREX predstavlja promjenu dvaju ponderiranih prosjeka cijena udjela u različitim trenucima, a ne ponderirani prosjek pojedinačnih prinosa fondova. </t>
  </si>
  <si>
    <t>Note: The monthly return and the year-to-date return of the Mirex A index in January 2026 were higher than the returns of all mandatory pension funds (OMFs) in category A due to the dominant impact of one OMF on the index value in the observed period. This results from the methodological construction of the Mirex index as the average value of the unit price of all mandatory pension funds within the same category (A, B or C), where the weights used in the calculation correspond to each fund’s share in the total net assets of that category. Consequently, the MIREX return represents the change between two weighted averages of unit prices at different points in time, rather than the weighted average of the individual fund returns.</t>
  </si>
  <si>
    <t xml:space="preserve">Fondovi koji su prestali s radom 29.1.2026. / Funds that ceased operations on 29.1.2026: ZB Invest Funds – ZB Alpha, ZB Bridge, ZB conservative, ZB Future 2055 UCITS fond .
</t>
  </si>
  <si>
    <t xml:space="preserve">Promijena naziva i strategije ulaganja / Change of name and investment strategy: ZB conservative 20 (mješoviti / balanced))u/in ZB Bond Select (obveznićki / bond) 21.1.2026.
                                                                                                                                                                       </t>
  </si>
  <si>
    <t xml:space="preserve"> ZB portfolio 70 (mješoviti / balanced) u /in  ZB World Brands Select (dionički) / equity) 21.1.2026.</t>
  </si>
  <si>
    <t>Promijena naziva / Change of name: ZB global 50 u / in  ZB Invest Funds – ZB Adaptive Balanced  21.1.2026.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</si>
</sst>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0.000"/>
    <numFmt numFmtId="177" formatCode="0.000%"/>
    <numFmt numFmtId="178" formatCode="mmmm\ yyyy/"/>
    <numFmt numFmtId="179" formatCode="dd/mm/yy/;@"/>
    <numFmt numFmtId="180" formatCode="[$-41A]mmm\-yy;@"/>
    <numFmt numFmtId="181" formatCode="d/m/yyyy/;@"/>
  </numFmts>
  <fonts count="253">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sz val="9"/>
      <color rgb="FF00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
      <i/>
      <sz val="10"/>
      <color theme="1" tint="0.249977111117893"/>
      <name val="Arial"/>
      <family val="2"/>
    </font>
    <font>
      <b/>
      <i/>
      <sz val="9"/>
      <color rgb="FFFF0000"/>
      <name val="Arial"/>
      <family val="2"/>
    </font>
    <font>
      <sz val="8"/>
      <name val="Calibri"/>
      <family val="2"/>
      <scheme val="minor"/>
    </font>
    <font>
      <b/>
      <i/>
      <sz val="8"/>
      <color theme="1"/>
      <name val="Arial"/>
      <family val="2"/>
    </font>
    <font>
      <b/>
      <sz val="8"/>
      <color rgb="FFFF0000"/>
      <name val="Arial"/>
      <family val="2"/>
    </font>
    <font>
      <b/>
      <vertAlign val="superscript"/>
      <sz val="8"/>
      <name val="Arial"/>
      <family val="2"/>
    </font>
    <font>
      <b/>
      <i/>
      <vertAlign val="superscript"/>
      <sz val="8"/>
      <color theme="1" tint="0.34998626667073579"/>
      <name val="Arial"/>
      <family val="2"/>
    </font>
    <font>
      <u/>
      <sz val="10"/>
      <color rgb="FFFF6699"/>
      <name val="Arial"/>
      <family val="2"/>
      <charset val="238"/>
    </font>
    <font>
      <u/>
      <sz val="10"/>
      <color theme="1" tint="4.9989318521683403E-2"/>
      <name val="Arial"/>
      <family val="2"/>
      <charset val="238"/>
    </font>
    <font>
      <sz val="7"/>
      <color theme="1" tint="0.34998626667073579"/>
      <name val="Arial"/>
      <family val="2"/>
    </font>
    <font>
      <i/>
      <sz val="9"/>
      <color indexed="8"/>
      <name val="Arial"/>
      <family val="2"/>
      <charset val="238"/>
    </font>
    <font>
      <sz val="10"/>
      <color rgb="FF21264C"/>
      <name val="Verdana"/>
      <family val="2"/>
    </font>
    <font>
      <i/>
      <sz val="8"/>
      <color rgb="FFFF0000"/>
      <name val="Calibri"/>
      <family val="2"/>
      <scheme val="minor"/>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theme="4" tint="0.79998168889431442"/>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0" fillId="0" borderId="0"/>
    <xf numFmtId="0" fontId="2" fillId="0" borderId="0"/>
    <xf numFmtId="0" fontId="2" fillId="0" borderId="0"/>
  </cellStyleXfs>
  <cellXfs count="1288">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3" fontId="87" fillId="3" borderId="0" xfId="24" applyNumberFormat="1" applyFont="1" applyFill="1" applyAlignment="1">
      <alignment vertical="center"/>
    </xf>
    <xf numFmtId="0" fontId="41" fillId="3" borderId="0" xfId="3" applyFont="1" applyFill="1" applyBorder="1" applyAlignment="1">
      <alignment horizontal="left"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71" fillId="4" borderId="0" xfId="3" applyFont="1" applyFill="1" applyBorder="1" applyAlignment="1">
      <alignment horizontal="left" vertical="center"/>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6"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2"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0" fontId="138" fillId="0" borderId="0" xfId="0"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6" fontId="40" fillId="3" borderId="0" xfId="27" applyNumberFormat="1" applyFont="1" applyFill="1" applyBorder="1" applyAlignment="1" applyProtection="1">
      <alignment horizontal="right" vertical="center"/>
    </xf>
    <xf numFmtId="176" fontId="40" fillId="3" borderId="0" xfId="27" applyNumberFormat="1" applyFont="1" applyFill="1" applyBorder="1" applyAlignment="1" applyProtection="1">
      <alignment vertical="center"/>
    </xf>
    <xf numFmtId="176" fontId="72" fillId="3" borderId="0" xfId="27" applyNumberFormat="1" applyFont="1" applyFill="1" applyBorder="1" applyAlignment="1" applyProtection="1">
      <alignment horizontal="right" vertical="center"/>
    </xf>
    <xf numFmtId="176"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166" fontId="39" fillId="18" borderId="0" xfId="1" applyNumberFormat="1" applyFont="1" applyFill="1" applyBorder="1" applyAlignment="1">
      <alignment horizontal="center" vertic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7" fillId="0" borderId="0" xfId="0" applyFont="1"/>
    <xf numFmtId="0" fontId="148" fillId="0" borderId="0" xfId="3" applyFont="1" applyFill="1" applyBorder="1" applyAlignment="1"/>
    <xf numFmtId="0" fontId="149" fillId="0" borderId="0" xfId="3" applyFont="1" applyFill="1" applyBorder="1" applyAlignment="1">
      <alignment horizontal="right" vertical="center"/>
    </xf>
    <xf numFmtId="0" fontId="149" fillId="0" borderId="0" xfId="3" applyFont="1" applyFill="1" applyBorder="1" applyAlignment="1">
      <alignment horizontal="left" vertical="center"/>
    </xf>
    <xf numFmtId="0" fontId="149" fillId="0" borderId="0" xfId="28" applyFont="1" applyFill="1" applyBorder="1" applyAlignment="1">
      <alignment horizontal="left" vertical="center"/>
    </xf>
    <xf numFmtId="0" fontId="153" fillId="0" borderId="0" xfId="28" applyFont="1" applyFill="1" applyBorder="1" applyAlignment="1">
      <alignment horizontal="left" vertical="center"/>
    </xf>
    <xf numFmtId="0" fontId="151" fillId="0" borderId="0" xfId="3" applyFont="1" applyFill="1" applyBorder="1" applyAlignment="1">
      <alignment horizontal="left" vertical="center"/>
    </xf>
    <xf numFmtId="0" fontId="151" fillId="0" borderId="0" xfId="3" applyFont="1" applyFill="1" applyAlignment="1">
      <alignment horizontal="left" vertical="center"/>
    </xf>
    <xf numFmtId="0" fontId="149" fillId="8" borderId="0" xfId="3" applyFont="1" applyFill="1" applyBorder="1" applyAlignment="1">
      <alignment horizontal="left" vertical="center"/>
    </xf>
    <xf numFmtId="0" fontId="151" fillId="0" borderId="0" xfId="0" applyFont="1" applyAlignment="1">
      <alignment horizontal="left" vertical="center"/>
    </xf>
    <xf numFmtId="14" fontId="151" fillId="0" borderId="0" xfId="0" applyNumberFormat="1" applyFont="1" applyAlignment="1">
      <alignment horizontal="right" vertical="center"/>
    </xf>
    <xf numFmtId="0" fontId="151" fillId="0" borderId="0" xfId="0" applyFont="1" applyAlignment="1">
      <alignment horizontal="right" vertical="center"/>
    </xf>
    <xf numFmtId="0" fontId="163" fillId="0" borderId="0" xfId="3" applyFont="1" applyAlignment="1">
      <alignment horizontal="left" vertical="center"/>
    </xf>
    <xf numFmtId="0" fontId="151" fillId="0" borderId="0" xfId="3" applyFont="1" applyAlignment="1">
      <alignment horizontal="left" vertical="center"/>
    </xf>
    <xf numFmtId="0" fontId="149" fillId="0" borderId="0" xfId="0" applyFont="1" applyAlignment="1">
      <alignment horizontal="right" vertical="center" indent="1"/>
    </xf>
    <xf numFmtId="14" fontId="164" fillId="0" borderId="0" xfId="0" applyNumberFormat="1" applyFont="1" applyAlignment="1">
      <alignment horizontal="right" vertical="center"/>
    </xf>
    <xf numFmtId="0" fontId="164" fillId="0" borderId="0" xfId="3" applyFont="1" applyFill="1">
      <alignment vertical="top"/>
    </xf>
    <xf numFmtId="0" fontId="151" fillId="0" borderId="0" xfId="0" applyFont="1" applyAlignment="1">
      <alignment horizontal="left"/>
    </xf>
    <xf numFmtId="0" fontId="150"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3" fillId="0" borderId="0" xfId="3" applyFont="1" applyFill="1" applyAlignment="1">
      <alignment horizontal="left" vertical="center"/>
    </xf>
    <xf numFmtId="0" fontId="25" fillId="0" borderId="0" xfId="3" applyFont="1" applyFill="1" applyAlignment="1">
      <alignment horizontal="center"/>
    </xf>
    <xf numFmtId="0" fontId="151" fillId="0" borderId="0" xfId="0" applyFont="1" applyFill="1" applyAlignment="1">
      <alignment horizontal="right" vertical="center"/>
    </xf>
    <xf numFmtId="0" fontId="149" fillId="0" borderId="0" xfId="3" applyFont="1" applyAlignment="1">
      <alignment horizontal="left" vertical="center"/>
    </xf>
    <xf numFmtId="0" fontId="149" fillId="0" borderId="0" xfId="3" applyFont="1" applyFill="1" applyAlignment="1">
      <alignment horizontal="left" vertical="center"/>
    </xf>
    <xf numFmtId="0" fontId="164" fillId="0" borderId="0" xfId="3" applyFont="1" applyFill="1" applyBorder="1" applyAlignment="1">
      <alignment horizontal="left" vertical="center"/>
    </xf>
    <xf numFmtId="0" fontId="22" fillId="0" borderId="0" xfId="15" applyFont="1" applyFill="1" applyAlignment="1"/>
    <xf numFmtId="0" fontId="153" fillId="0" borderId="0" xfId="15" applyFont="1" applyFill="1" applyAlignment="1">
      <alignment horizontal="left" vertical="center"/>
    </xf>
    <xf numFmtId="0" fontId="150" fillId="0" borderId="0" xfId="24" applyFont="1"/>
    <xf numFmtId="0" fontId="164" fillId="0" borderId="0" xfId="24" applyFont="1" applyAlignment="1">
      <alignment vertical="center"/>
    </xf>
    <xf numFmtId="0" fontId="87" fillId="0" borderId="0" xfId="24" applyFont="1" applyFill="1" applyAlignment="1">
      <alignment vertical="center"/>
    </xf>
    <xf numFmtId="0" fontId="169" fillId="0" borderId="0" xfId="24" applyFont="1" applyAlignment="1">
      <alignment vertical="center"/>
    </xf>
    <xf numFmtId="0" fontId="151" fillId="0" borderId="0" xfId="0" applyFont="1" applyFill="1" applyAlignment="1">
      <alignment horizontal="left" vertical="center"/>
    </xf>
    <xf numFmtId="0" fontId="164" fillId="0" borderId="0" xfId="0" applyFont="1" applyFill="1" applyAlignment="1">
      <alignment horizontal="left" vertical="center"/>
    </xf>
    <xf numFmtId="0" fontId="151" fillId="0" borderId="0" xfId="0" applyFont="1" applyFill="1" applyAlignment="1">
      <alignment horizontal="left"/>
    </xf>
    <xf numFmtId="0" fontId="164" fillId="0" borderId="0" xfId="0" applyFont="1" applyAlignment="1">
      <alignment horizontal="left" vertical="center"/>
    </xf>
    <xf numFmtId="0" fontId="150" fillId="0" borderId="0" xfId="0" applyFont="1" applyAlignment="1">
      <alignment vertical="center"/>
    </xf>
    <xf numFmtId="0" fontId="151" fillId="0" borderId="0" xfId="27" applyFont="1" applyFill="1" applyAlignment="1" applyProtection="1">
      <alignment horizontal="left"/>
      <protection locked="0"/>
    </xf>
    <xf numFmtId="0" fontId="151" fillId="0" borderId="0" xfId="0" applyFont="1" applyFill="1" applyBorder="1" applyAlignment="1">
      <alignment horizontal="left" vertical="center"/>
    </xf>
    <xf numFmtId="0" fontId="22" fillId="0" borderId="0" xfId="0" applyFont="1" applyFill="1" applyAlignment="1">
      <alignment horizontal="center"/>
    </xf>
    <xf numFmtId="0" fontId="176"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2" fillId="11" borderId="0" xfId="3" applyFont="1" applyFill="1" applyBorder="1" applyAlignment="1">
      <alignment horizontal="left" vertical="center"/>
    </xf>
    <xf numFmtId="0" fontId="152" fillId="11" borderId="0" xfId="3" applyFont="1" applyFill="1" applyBorder="1" applyAlignment="1">
      <alignment horizontal="center" vertical="center"/>
    </xf>
    <xf numFmtId="0" fontId="152" fillId="11" borderId="0" xfId="3" applyFont="1" applyFill="1" applyBorder="1" applyAlignment="1">
      <alignment horizontal="left" vertical="center" indent="1"/>
    </xf>
    <xf numFmtId="0" fontId="152"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3" fontId="31" fillId="28" borderId="0" xfId="3" applyNumberFormat="1" applyFont="1" applyFill="1" applyAlignment="1">
      <alignment horizontal="right" vertical="center"/>
    </xf>
    <xf numFmtId="0" fontId="32" fillId="11" borderId="0" xfId="0" applyFont="1" applyFill="1" applyBorder="1" applyAlignment="1">
      <alignment horizontal="center" wrapText="1"/>
    </xf>
    <xf numFmtId="0" fontId="150"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3" fillId="7" borderId="0" xfId="24" applyFont="1" applyFill="1" applyAlignment="1">
      <alignment vertical="center"/>
    </xf>
    <xf numFmtId="0" fontId="97" fillId="12" borderId="0" xfId="15" applyFont="1" applyFill="1" applyAlignment="1">
      <alignment horizontal="left" vertical="center"/>
    </xf>
    <xf numFmtId="0" fontId="153" fillId="12" borderId="0" xfId="15" applyFont="1" applyFill="1" applyAlignment="1">
      <alignment horizontal="left" vertical="center"/>
    </xf>
    <xf numFmtId="0" fontId="23" fillId="16" borderId="0" xfId="3" applyFont="1" applyFill="1" applyAlignment="1">
      <alignment horizontal="left" vertical="center"/>
    </xf>
    <xf numFmtId="0" fontId="149" fillId="16" borderId="0" xfId="3" applyFont="1" applyFill="1" applyAlignment="1">
      <alignment horizontal="left" vertical="center"/>
    </xf>
    <xf numFmtId="0" fontId="18" fillId="11" borderId="0" xfId="3" applyFont="1" applyFill="1" applyAlignment="1">
      <alignment horizontal="left" vertical="center"/>
    </xf>
    <xf numFmtId="0" fontId="153"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49"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7" fillId="0" borderId="0" xfId="2" applyFont="1" applyAlignment="1" applyProtection="1"/>
    <xf numFmtId="0" fontId="177" fillId="0" borderId="0" xfId="2" applyFont="1" applyAlignment="1" applyProtection="1">
      <alignment vertical="center"/>
    </xf>
    <xf numFmtId="0" fontId="117" fillId="0" borderId="0" xfId="0" applyFont="1"/>
    <xf numFmtId="0" fontId="178"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69"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6"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79" fillId="0" borderId="0" xfId="0" applyFont="1"/>
    <xf numFmtId="0" fontId="180" fillId="0" borderId="0" xfId="0" applyFont="1"/>
    <xf numFmtId="0" fontId="181" fillId="0" borderId="0" xfId="3" applyFont="1" applyFill="1" applyBorder="1" applyAlignment="1"/>
    <xf numFmtId="0" fontId="14" fillId="19" borderId="0" xfId="0" applyFont="1" applyFill="1" applyBorder="1" applyAlignment="1">
      <alignment horizontal="center" vertical="center"/>
    </xf>
    <xf numFmtId="0" fontId="182"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49"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6" fontId="72" fillId="32" borderId="0" xfId="27" applyNumberFormat="1" applyFont="1" applyFill="1" applyBorder="1" applyAlignment="1" applyProtection="1">
      <alignment horizontal="right" vertical="center"/>
    </xf>
    <xf numFmtId="176"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0"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5"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3" fillId="0" borderId="0" xfId="0" applyFont="1"/>
    <xf numFmtId="0" fontId="150" fillId="32" borderId="0" xfId="0" applyFont="1" applyFill="1" applyBorder="1" applyAlignment="1">
      <alignment horizontal="center" vertical="center" wrapText="1"/>
    </xf>
    <xf numFmtId="0" fontId="155"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58"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1"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49" fillId="37" borderId="0" xfId="0" applyFont="1" applyFill="1" applyAlignment="1">
      <alignment vertical="center"/>
    </xf>
    <xf numFmtId="0" fontId="184" fillId="0" borderId="0" xfId="3" applyFont="1" applyFill="1" applyBorder="1" applyAlignment="1">
      <alignment horizontal="left" vertical="center"/>
    </xf>
    <xf numFmtId="0" fontId="185"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7"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6" fillId="0" borderId="0" xfId="0" applyFont="1" applyFill="1" applyAlignment="1">
      <alignment horizontal="right" vertical="center"/>
    </xf>
    <xf numFmtId="180"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89"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8" fontId="117" fillId="32" borderId="0" xfId="0" applyNumberFormat="1" applyFont="1" applyFill="1" applyBorder="1" applyAlignment="1">
      <alignment horizontal="center" vertical="center"/>
    </xf>
    <xf numFmtId="178" fontId="117" fillId="32" borderId="0" xfId="0" applyNumberFormat="1" applyFont="1" applyFill="1" applyBorder="1" applyAlignment="1">
      <alignment horizontal="center" vertical="center" wrapText="1"/>
    </xf>
    <xf numFmtId="178" fontId="151"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58" fillId="0" borderId="0" xfId="0" applyNumberFormat="1" applyFont="1" applyFill="1" applyBorder="1" applyAlignment="1">
      <alignment vertical="center"/>
    </xf>
    <xf numFmtId="0" fontId="92" fillId="0" borderId="0" xfId="0" applyFont="1" applyAlignment="1">
      <alignment vertical="top"/>
    </xf>
    <xf numFmtId="178" fontId="151"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32" fillId="19" borderId="8" xfId="0" applyFont="1" applyFill="1" applyBorder="1" applyAlignment="1" applyProtection="1">
      <alignment horizontal="center" vertical="center" wrapText="1" readingOrder="1"/>
      <protection locked="0"/>
    </xf>
    <xf numFmtId="0" fontId="196"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198" fillId="0" borderId="0" xfId="0" applyFont="1" applyAlignment="1">
      <alignment horizontal="lef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0"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1"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1" fillId="16" borderId="0" xfId="3" applyFont="1" applyFill="1" applyBorder="1" applyAlignment="1">
      <alignment horizontal="center" vertical="center"/>
    </xf>
    <xf numFmtId="3" fontId="4" fillId="0" borderId="0" xfId="0" applyNumberFormat="1" applyFont="1" applyAlignment="1">
      <alignment vertical="center"/>
    </xf>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7" fontId="40" fillId="3" borderId="0" xfId="4" applyNumberFormat="1" applyFont="1" applyFill="1" applyBorder="1" applyAlignment="1" applyProtection="1">
      <alignment horizontal="right" vertical="center" wrapText="1"/>
    </xf>
    <xf numFmtId="0" fontId="203" fillId="0" borderId="0" xfId="2" applyFont="1" applyFill="1" applyAlignment="1" applyProtection="1">
      <alignment horizontal="left" vertical="center"/>
    </xf>
    <xf numFmtId="0" fontId="204" fillId="0" borderId="0" xfId="2" applyFont="1" applyFill="1" applyAlignment="1" applyProtection="1">
      <alignment horizontal="left" vertical="center"/>
    </xf>
    <xf numFmtId="0" fontId="205" fillId="0" borderId="0" xfId="2" applyFont="1" applyFill="1" applyAlignment="1" applyProtection="1">
      <alignment horizontal="left" vertical="center"/>
    </xf>
    <xf numFmtId="0" fontId="158" fillId="0" borderId="0" xfId="0" applyFont="1" applyFill="1" applyBorder="1" applyAlignment="1">
      <alignment vertical="center" wrapText="1"/>
    </xf>
    <xf numFmtId="0" fontId="206"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0" fillId="0" borderId="0" xfId="0" applyFont="1" applyFill="1" applyBorder="1" applyAlignment="1">
      <alignment horizontal="left" vertical="center"/>
    </xf>
    <xf numFmtId="0" fontId="208" fillId="0" borderId="0" xfId="0" applyFont="1" applyFill="1" applyAlignment="1">
      <alignment horizontal="left" vertical="center"/>
    </xf>
    <xf numFmtId="3" fontId="158"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110" fillId="0" borderId="0" xfId="0" applyFont="1" applyFill="1" applyAlignment="1">
      <alignment vertical="center"/>
    </xf>
    <xf numFmtId="0" fontId="110" fillId="0" borderId="0" xfId="0" applyFont="1" applyAlignment="1">
      <alignment vertical="center"/>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6" fillId="0" borderId="0" xfId="2"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214" fillId="0" borderId="0" xfId="2" applyFont="1" applyFill="1" applyAlignment="1" applyProtection="1">
      <alignment horizontal="left" vertical="center"/>
    </xf>
    <xf numFmtId="0" fontId="215" fillId="0" borderId="0" xfId="2" applyFont="1" applyFill="1" applyBorder="1" applyAlignment="1" applyProtection="1"/>
    <xf numFmtId="0" fontId="216" fillId="0" borderId="0" xfId="2" applyFont="1" applyFill="1" applyAlignment="1" applyProtection="1">
      <alignment horizontal="left" vertical="center"/>
    </xf>
    <xf numFmtId="0" fontId="0" fillId="0" borderId="0" xfId="0" applyNumberFormat="1" applyAlignment="1">
      <alignment vertical="center"/>
    </xf>
    <xf numFmtId="49" fontId="48" fillId="0" borderId="0" xfId="3" quotePrefix="1" applyNumberFormat="1" applyFont="1" applyAlignment="1">
      <alignment vertical="top"/>
    </xf>
    <xf numFmtId="49" fontId="150"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0" fontId="34" fillId="3" borderId="0" xfId="3" applyFont="1" applyFill="1" applyAlignment="1">
      <alignment horizontal="left" vertical="center"/>
    </xf>
    <xf numFmtId="3" fontId="219" fillId="3" borderId="6" xfId="3" applyNumberFormat="1" applyFont="1" applyFill="1" applyBorder="1" applyAlignment="1">
      <alignment horizontal="right" vertical="center"/>
    </xf>
    <xf numFmtId="3" fontId="219"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18"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1"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58" fillId="0" borderId="0" xfId="0" applyFont="1" applyFill="1" applyAlignment="1">
      <alignment vertical="top"/>
    </xf>
    <xf numFmtId="0" fontId="159" fillId="0" borderId="0" xfId="0" applyFont="1" applyFill="1" applyAlignment="1">
      <alignment vertical="top"/>
    </xf>
    <xf numFmtId="0" fontId="159" fillId="0" borderId="0" xfId="0" applyFont="1" applyAlignment="1">
      <alignment vertical="top"/>
    </xf>
    <xf numFmtId="0" fontId="120" fillId="0" borderId="0" xfId="0" applyNumberFormat="1" applyFont="1" applyFill="1" applyAlignment="1">
      <alignment vertical="center"/>
    </xf>
    <xf numFmtId="0" fontId="211"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0"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2"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3"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2"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33" fillId="0" borderId="0" xfId="3" applyFont="1" applyFill="1" applyBorder="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6" fontId="39" fillId="33" borderId="0" xfId="27" applyNumberFormat="1" applyFont="1" applyFill="1" applyBorder="1" applyAlignment="1" applyProtection="1">
      <alignment horizontal="right" vertical="center"/>
    </xf>
    <xf numFmtId="176"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5" fillId="4" borderId="0" xfId="0" applyFont="1" applyFill="1" applyBorder="1" applyAlignment="1">
      <alignment horizontal="center" vertical="center"/>
    </xf>
    <xf numFmtId="175" fontId="145"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34"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1" fillId="0" borderId="0" xfId="24" applyFont="1" applyAlignment="1">
      <alignment horizontal="left" vertical="center"/>
    </xf>
    <xf numFmtId="0" fontId="151"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0" fillId="32" borderId="0" xfId="24" applyFont="1" applyFill="1" applyBorder="1" applyAlignment="1">
      <alignment horizontal="center" vertical="center" wrapText="1"/>
    </xf>
    <xf numFmtId="0" fontId="150"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58"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5"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49" fillId="0" borderId="0" xfId="24" applyFont="1" applyFill="1" applyAlignment="1">
      <alignment horizontal="right" vertical="center"/>
    </xf>
    <xf numFmtId="0" fontId="147"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1"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4" fillId="0" borderId="0" xfId="24" applyFont="1" applyFill="1" applyAlignment="1"/>
    <xf numFmtId="0" fontId="144"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24"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2" fillId="0" borderId="0" xfId="24" applyFont="1" applyAlignment="1">
      <alignment horizontal="left" vertical="center"/>
    </xf>
    <xf numFmtId="0" fontId="117" fillId="32" borderId="0" xfId="24" applyFont="1" applyFill="1" applyAlignment="1">
      <alignment horizontal="center" vertical="center"/>
    </xf>
    <xf numFmtId="0" fontId="151" fillId="32" borderId="0" xfId="24" applyFont="1" applyFill="1" applyAlignment="1">
      <alignment horizontal="center" vertical="center"/>
    </xf>
    <xf numFmtId="0" fontId="211"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3" fontId="4" fillId="0" borderId="0" xfId="0" applyNumberFormat="1" applyFont="1" applyFill="1" applyAlignment="1">
      <alignment vertical="center"/>
    </xf>
    <xf numFmtId="0" fontId="235" fillId="0" borderId="0" xfId="0" applyFont="1" applyAlignment="1">
      <alignment vertical="center"/>
    </xf>
    <xf numFmtId="10" fontId="110" fillId="0" borderId="0" xfId="0" applyNumberFormat="1" applyFont="1" applyAlignment="1">
      <alignment vertical="center"/>
    </xf>
    <xf numFmtId="0" fontId="162"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6" fillId="0" borderId="0" xfId="0" applyNumberFormat="1" applyFont="1" applyFill="1" applyBorder="1" applyAlignment="1">
      <alignment vertical="center"/>
    </xf>
    <xf numFmtId="0" fontId="208"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6"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08"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3" fontId="74" fillId="4" borderId="0" xfId="19" applyNumberFormat="1" applyFont="1" applyFill="1" applyBorder="1" applyAlignment="1">
      <alignment horizontal="right" vertical="center" indent="1"/>
    </xf>
    <xf numFmtId="0" fontId="39" fillId="11" borderId="0" xfId="3" applyFont="1" applyFill="1" applyAlignment="1">
      <alignment horizontal="left" vertical="center"/>
    </xf>
    <xf numFmtId="0" fontId="32" fillId="11" borderId="0" xfId="3" applyFont="1" applyFill="1" applyAlignment="1">
      <alignment horizontal="left" vertical="center"/>
    </xf>
    <xf numFmtId="0" fontId="32" fillId="11" borderId="0" xfId="3" applyFont="1" applyFill="1" applyAlignment="1">
      <alignment vertical="center"/>
    </xf>
    <xf numFmtId="3" fontId="31" fillId="11" borderId="0" xfId="3" applyNumberFormat="1" applyFont="1" applyFill="1" applyAlignment="1">
      <alignment horizontal="right" vertical="center"/>
    </xf>
    <xf numFmtId="10" fontId="31" fillId="11" borderId="0" xfId="0" applyNumberFormat="1" applyFont="1" applyFill="1" applyAlignment="1">
      <alignment horizontal="right" vertical="center"/>
    </xf>
    <xf numFmtId="10" fontId="234" fillId="18" borderId="0" xfId="3" applyNumberFormat="1" applyFont="1" applyFill="1" applyBorder="1" applyAlignment="1">
      <alignment horizontal="right" vertical="center" indent="2"/>
    </xf>
    <xf numFmtId="2" fontId="40" fillId="3" borderId="0" xfId="16" applyNumberFormat="1" applyFont="1" applyFill="1" applyBorder="1" applyAlignment="1">
      <alignment horizontal="right" vertical="center" wrapText="1"/>
    </xf>
    <xf numFmtId="10" fontId="40" fillId="3" borderId="0" xfId="16" applyNumberFormat="1" applyFont="1" applyFill="1" applyBorder="1" applyAlignment="1">
      <alignment horizontal="right" vertical="center" wrapText="1"/>
    </xf>
    <xf numFmtId="10" fontId="40" fillId="3" borderId="0" xfId="4" applyNumberFormat="1" applyFont="1" applyFill="1" applyAlignment="1">
      <alignment horizontal="right" vertical="center" wrapText="1"/>
    </xf>
    <xf numFmtId="4" fontId="40" fillId="3" borderId="0" xfId="3" applyNumberFormat="1" applyFont="1" applyFill="1" applyBorder="1" applyAlignment="1">
      <alignment horizontal="right" vertical="center" wrapText="1"/>
    </xf>
    <xf numFmtId="10" fontId="40" fillId="3" borderId="0" xfId="3" applyNumberFormat="1" applyFont="1" applyFill="1" applyBorder="1" applyAlignment="1">
      <alignment horizontal="right" vertical="center" wrapText="1"/>
    </xf>
    <xf numFmtId="2" fontId="39" fillId="14" borderId="0" xfId="16" applyNumberFormat="1" applyFont="1" applyFill="1" applyBorder="1" applyAlignment="1">
      <alignment horizontal="right" vertical="center" wrapText="1"/>
    </xf>
    <xf numFmtId="10" fontId="39" fillId="14" borderId="0" xfId="16" applyNumberFormat="1" applyFont="1" applyFill="1" applyBorder="1" applyAlignment="1">
      <alignment horizontal="right" vertical="center" wrapText="1"/>
    </xf>
    <xf numFmtId="10" fontId="39" fillId="14" borderId="0" xfId="4" applyNumberFormat="1" applyFont="1" applyFill="1" applyAlignment="1">
      <alignment horizontal="right" vertical="center" wrapText="1"/>
    </xf>
    <xf numFmtId="4" fontId="39" fillId="14" borderId="0" xfId="3" applyNumberFormat="1" applyFont="1" applyFill="1" applyBorder="1" applyAlignment="1">
      <alignment horizontal="right" vertical="center" wrapText="1"/>
    </xf>
    <xf numFmtId="10" fontId="39" fillId="14" borderId="0" xfId="3" applyNumberFormat="1" applyFont="1" applyFill="1" applyBorder="1" applyAlignment="1">
      <alignment horizontal="right" vertical="center" wrapText="1"/>
    </xf>
    <xf numFmtId="10" fontId="50" fillId="4" borderId="0" xfId="23" quotePrefix="1" applyNumberFormat="1" applyFont="1" applyFill="1" applyBorder="1" applyAlignment="1" applyProtection="1">
      <alignment horizontal="right" vertical="center"/>
      <protection hidden="1"/>
    </xf>
    <xf numFmtId="3" fontId="50" fillId="4" borderId="0" xfId="23" quotePrefix="1" applyNumberFormat="1" applyFont="1" applyFill="1" applyBorder="1" applyAlignment="1" applyProtection="1">
      <alignment horizontal="right" vertical="center"/>
      <protection hidden="1"/>
    </xf>
    <xf numFmtId="166" fontId="0" fillId="0" borderId="0" xfId="0" applyNumberFormat="1" applyAlignment="1">
      <alignment vertical="center"/>
    </xf>
    <xf numFmtId="0" fontId="88" fillId="0" borderId="0" xfId="0" applyFont="1" applyFill="1" applyBorder="1" applyAlignment="1">
      <alignment horizontal="left" vertical="center"/>
    </xf>
    <xf numFmtId="0" fontId="77" fillId="0" borderId="0" xfId="0" applyFont="1" applyFill="1" applyBorder="1" applyAlignment="1">
      <alignment horizontal="left" vertical="center"/>
    </xf>
    <xf numFmtId="0" fontId="64" fillId="17" borderId="0" xfId="3" applyFont="1" applyFill="1" applyAlignment="1">
      <alignment horizontal="left" vertical="center" wrapText="1"/>
    </xf>
    <xf numFmtId="0" fontId="64" fillId="3" borderId="0" xfId="3" applyFont="1" applyFill="1" applyAlignment="1">
      <alignment horizontal="left" vertical="center" wrapText="1"/>
    </xf>
    <xf numFmtId="10" fontId="219" fillId="18" borderId="0" xfId="3" applyNumberFormat="1" applyFont="1" applyFill="1" applyBorder="1" applyAlignment="1">
      <alignment horizontal="center" vertical="center"/>
    </xf>
    <xf numFmtId="0" fontId="40" fillId="0" borderId="0" xfId="3" applyFont="1" applyFill="1" applyBorder="1" applyAlignment="1">
      <alignment horizontal="center" vertical="center" wrapText="1"/>
    </xf>
    <xf numFmtId="0" fontId="32" fillId="0" borderId="0" xfId="3" applyFont="1" applyFill="1" applyBorder="1" applyAlignment="1">
      <alignment horizontal="center" vertical="center" wrapText="1"/>
    </xf>
    <xf numFmtId="0" fontId="135" fillId="0" borderId="0" xfId="0" applyFont="1" applyFill="1" applyAlignment="1">
      <alignment vertical="center"/>
    </xf>
    <xf numFmtId="0" fontId="40" fillId="0" borderId="0" xfId="0" applyFont="1" applyFill="1" applyBorder="1" applyAlignment="1">
      <alignment horizontal="center" vertical="center" wrapText="1"/>
    </xf>
    <xf numFmtId="14" fontId="136" fillId="0" borderId="0" xfId="33" applyNumberFormat="1" applyFont="1" applyFill="1" applyAlignment="1">
      <alignment horizontal="center" vertical="center" wrapText="1"/>
    </xf>
    <xf numFmtId="0" fontId="50" fillId="0" borderId="0" xfId="34" applyFont="1" applyFill="1" applyBorder="1" applyAlignment="1" applyProtection="1">
      <alignment vertical="center"/>
      <protection hidden="1"/>
    </xf>
    <xf numFmtId="172" fontId="50" fillId="0" borderId="0" xfId="34" applyNumberFormat="1" applyFont="1" applyFill="1" applyBorder="1" applyAlignment="1">
      <alignment horizontal="right" vertical="center"/>
    </xf>
    <xf numFmtId="10" fontId="50" fillId="0" borderId="0" xfId="4" applyNumberFormat="1" applyFont="1" applyFill="1" applyBorder="1" applyAlignment="1">
      <alignment horizontal="right" vertical="center"/>
    </xf>
    <xf numFmtId="0" fontId="74" fillId="0" borderId="0" xfId="34" applyFont="1" applyFill="1" applyBorder="1" applyAlignment="1" applyProtection="1">
      <alignment vertical="center"/>
      <protection hidden="1"/>
    </xf>
    <xf numFmtId="172" fontId="74" fillId="0" borderId="0" xfId="34" applyNumberFormat="1" applyFont="1" applyFill="1" applyBorder="1" applyAlignment="1" applyProtection="1">
      <alignment vertical="center"/>
      <protection hidden="1"/>
    </xf>
    <xf numFmtId="10" fontId="74" fillId="0" borderId="0" xfId="4" applyNumberFormat="1" applyFont="1" applyFill="1" applyBorder="1" applyAlignment="1" applyProtection="1">
      <alignment vertical="center"/>
      <protection hidden="1"/>
    </xf>
    <xf numFmtId="0" fontId="50" fillId="0" borderId="0" xfId="0" applyFont="1" applyFill="1" applyAlignment="1">
      <alignment horizontal="left" vertical="center"/>
    </xf>
    <xf numFmtId="3" fontId="0" fillId="0" borderId="0" xfId="0" applyNumberFormat="1" applyFont="1" applyAlignment="1">
      <alignment vertical="center"/>
    </xf>
    <xf numFmtId="3" fontId="41" fillId="5" borderId="0" xfId="16" applyNumberFormat="1" applyFont="1" applyFill="1" applyBorder="1" applyAlignment="1">
      <alignment horizontal="right" vertical="center" indent="1"/>
    </xf>
    <xf numFmtId="168" fontId="41" fillId="15" borderId="0" xfId="16" applyNumberFormat="1" applyFont="1" applyFill="1" applyBorder="1" applyAlignment="1">
      <alignment horizontal="right" vertical="center" indent="1"/>
    </xf>
    <xf numFmtId="168" fontId="38" fillId="13" borderId="0" xfId="16" applyNumberFormat="1" applyFont="1" applyFill="1" applyBorder="1" applyAlignment="1">
      <alignment horizontal="right" vertical="center" indent="1"/>
    </xf>
    <xf numFmtId="168" fontId="41" fillId="3" borderId="0" xfId="3" applyNumberFormat="1" applyFont="1" applyFill="1" applyBorder="1" applyAlignment="1">
      <alignment horizontal="right" vertical="center" wrapText="1"/>
    </xf>
    <xf numFmtId="168" fontId="39" fillId="14" borderId="0" xfId="16" applyNumberFormat="1" applyFont="1" applyFill="1" applyBorder="1" applyAlignment="1">
      <alignment horizontal="right" vertical="center" wrapText="1"/>
    </xf>
    <xf numFmtId="0" fontId="40" fillId="7" borderId="0" xfId="3" applyFont="1" applyFill="1" applyAlignment="1">
      <alignment horizontal="center" vertical="center" wrapText="1"/>
    </xf>
    <xf numFmtId="3" fontId="14" fillId="43" borderId="0" xfId="3" applyNumberFormat="1" applyFont="1" applyFill="1" applyAlignment="1">
      <alignment vertical="center" wrapText="1"/>
    </xf>
    <xf numFmtId="0" fontId="74" fillId="7" borderId="0" xfId="34" applyFont="1" applyFill="1" applyAlignment="1" applyProtection="1">
      <alignment vertical="center"/>
      <protection hidden="1"/>
    </xf>
    <xf numFmtId="3" fontId="14" fillId="7" borderId="0" xfId="3" applyNumberFormat="1" applyFont="1" applyFill="1" applyAlignment="1">
      <alignment vertical="center" wrapText="1"/>
    </xf>
    <xf numFmtId="0" fontId="87" fillId="7" borderId="0" xfId="24" applyFont="1" applyFill="1" applyAlignment="1">
      <alignment horizontal="center" vertical="center" wrapText="1"/>
    </xf>
    <xf numFmtId="0" fontId="69" fillId="38" borderId="0" xfId="24" applyFont="1" applyFill="1" applyAlignment="1">
      <alignment horizontal="left" vertical="center" wrapText="1"/>
    </xf>
    <xf numFmtId="0" fontId="69" fillId="38" borderId="0" xfId="24" applyFont="1" applyFill="1" applyAlignment="1">
      <alignment horizontal="left" vertical="center"/>
    </xf>
    <xf numFmtId="0" fontId="241" fillId="38" borderId="0" xfId="24" applyFont="1" applyFill="1" applyAlignment="1">
      <alignment vertical="center"/>
    </xf>
    <xf numFmtId="0" fontId="69" fillId="38" borderId="0" xfId="24" applyFont="1" applyFill="1" applyAlignment="1">
      <alignment vertical="center"/>
    </xf>
    <xf numFmtId="0" fontId="74" fillId="43" borderId="0" xfId="34" applyFont="1" applyFill="1" applyAlignment="1" applyProtection="1">
      <alignment vertical="center" wrapText="1"/>
      <protection hidden="1"/>
    </xf>
    <xf numFmtId="0" fontId="50" fillId="3" borderId="0" xfId="34" applyFont="1" applyFill="1" applyAlignment="1" applyProtection="1">
      <alignment vertical="center" wrapText="1"/>
      <protection hidden="1"/>
    </xf>
    <xf numFmtId="181" fontId="69" fillId="7" borderId="0" xfId="24" applyNumberFormat="1" applyFont="1" applyFill="1" applyAlignment="1">
      <alignment horizontal="center" vertical="center" wrapText="1"/>
    </xf>
    <xf numFmtId="0" fontId="69" fillId="7" borderId="0" xfId="24" applyFont="1" applyFill="1" applyAlignment="1">
      <alignment horizontal="center" vertical="center" wrapText="1"/>
    </xf>
    <xf numFmtId="0" fontId="69" fillId="0" borderId="0" xfId="0" applyFont="1" applyAlignment="1">
      <alignment vertical="center"/>
    </xf>
    <xf numFmtId="0" fontId="110" fillId="7" borderId="0" xfId="24" applyFont="1" applyFill="1" applyAlignment="1">
      <alignment horizontal="center" vertical="center" wrapText="1"/>
    </xf>
    <xf numFmtId="0" fontId="244" fillId="0" borderId="0" xfId="0" applyFont="1" applyAlignment="1">
      <alignment vertical="center"/>
    </xf>
    <xf numFmtId="0" fontId="32" fillId="3" borderId="0" xfId="0" applyFont="1" applyFill="1" applyAlignment="1">
      <alignment vertical="center" wrapText="1"/>
    </xf>
    <xf numFmtId="0" fontId="50" fillId="3" borderId="0" xfId="0" applyFont="1" applyFill="1" applyAlignment="1">
      <alignment vertical="center" wrapText="1"/>
    </xf>
    <xf numFmtId="0" fontId="126" fillId="3" borderId="0" xfId="26" applyFont="1" applyFill="1" applyAlignment="1">
      <alignment vertical="center" wrapText="1"/>
    </xf>
    <xf numFmtId="0" fontId="31" fillId="7" borderId="0" xfId="3" applyFont="1" applyFill="1" applyAlignment="1">
      <alignment vertical="center" wrapText="1"/>
    </xf>
    <xf numFmtId="3" fontId="31" fillId="7" borderId="0" xfId="3" applyNumberFormat="1" applyFont="1" applyFill="1" applyAlignment="1">
      <alignment vertical="center" wrapText="1"/>
    </xf>
    <xf numFmtId="10" fontId="31" fillId="7" borderId="0" xfId="4" applyNumberFormat="1" applyFont="1" applyFill="1" applyBorder="1" applyAlignment="1">
      <alignment vertical="center" wrapText="1"/>
    </xf>
    <xf numFmtId="0" fontId="40" fillId="7" borderId="0" xfId="34" applyFont="1" applyFill="1" applyAlignment="1">
      <alignment horizontal="center" vertical="center" wrapText="1"/>
    </xf>
    <xf numFmtId="0" fontId="40" fillId="7" borderId="0" xfId="34" applyFont="1" applyFill="1" applyAlignment="1" applyProtection="1">
      <alignment horizontal="center" vertical="center" wrapText="1"/>
      <protection hidden="1"/>
    </xf>
    <xf numFmtId="0" fontId="50" fillId="3" borderId="0" xfId="34" applyFont="1" applyFill="1" applyAlignment="1" applyProtection="1">
      <alignment vertical="center"/>
      <protection hidden="1"/>
    </xf>
    <xf numFmtId="172" fontId="50" fillId="3" borderId="0" xfId="34" applyNumberFormat="1" applyFont="1" applyFill="1" applyAlignment="1">
      <alignment horizontal="right" vertical="center"/>
    </xf>
    <xf numFmtId="0" fontId="74" fillId="7" borderId="0" xfId="34" applyFont="1" applyFill="1" applyAlignment="1" applyProtection="1">
      <alignment vertical="center" wrapText="1"/>
      <protection hidden="1"/>
    </xf>
    <xf numFmtId="172" fontId="74" fillId="7" borderId="0" xfId="34" applyNumberFormat="1" applyFont="1" applyFill="1" applyAlignment="1">
      <alignment horizontal="right" vertical="center"/>
    </xf>
    <xf numFmtId="0" fontId="40" fillId="0" borderId="0" xfId="3" applyFont="1" applyAlignment="1">
      <alignment horizontal="center" vertical="center" wrapText="1"/>
    </xf>
    <xf numFmtId="0" fontId="40" fillId="0" borderId="0" xfId="0" applyFont="1" applyAlignment="1">
      <alignment horizontal="center" vertical="center" wrapText="1"/>
    </xf>
    <xf numFmtId="14" fontId="136" fillId="0" borderId="0" xfId="33" applyNumberFormat="1" applyFont="1" applyAlignment="1">
      <alignment horizontal="center" vertical="center" wrapText="1"/>
    </xf>
    <xf numFmtId="0" fontId="32" fillId="0" borderId="0" xfId="3" applyFont="1" applyAlignment="1">
      <alignment horizontal="center" vertical="center" wrapText="1"/>
    </xf>
    <xf numFmtId="0" fontId="50" fillId="0" borderId="0" xfId="34" applyFont="1" applyAlignment="1" applyProtection="1">
      <alignment vertical="center"/>
      <protection hidden="1"/>
    </xf>
    <xf numFmtId="172" fontId="50" fillId="0" borderId="0" xfId="34" applyNumberFormat="1" applyFont="1" applyAlignment="1">
      <alignment horizontal="right" vertical="center"/>
    </xf>
    <xf numFmtId="0" fontId="74" fillId="0" borderId="0" xfId="34" applyFont="1" applyAlignment="1" applyProtection="1">
      <alignment vertical="center"/>
      <protection hidden="1"/>
    </xf>
    <xf numFmtId="172" fontId="74" fillId="0" borderId="0" xfId="34" applyNumberFormat="1" applyFont="1" applyAlignment="1" applyProtection="1">
      <alignment vertical="center"/>
      <protection hidden="1"/>
    </xf>
    <xf numFmtId="0" fontId="247" fillId="0" borderId="0" xfId="2" applyFont="1" applyFill="1" applyAlignment="1" applyProtection="1">
      <alignment horizontal="left" vertical="center"/>
    </xf>
    <xf numFmtId="0" fontId="248" fillId="0" borderId="0" xfId="2" applyFont="1" applyFill="1" applyBorder="1" applyAlignment="1" applyProtection="1">
      <alignment horizontal="left" vertical="center"/>
    </xf>
    <xf numFmtId="0" fontId="56" fillId="3" borderId="0" xfId="0" applyFont="1" applyFill="1" applyBorder="1" applyAlignment="1">
      <alignment horizontal="left" vertical="center" wrapText="1" indent="1"/>
    </xf>
    <xf numFmtId="0" fontId="123" fillId="3" borderId="0" xfId="26" applyFont="1" applyFill="1" applyBorder="1" applyAlignment="1">
      <alignment horizontal="left" vertical="center" wrapText="1" indent="1"/>
    </xf>
    <xf numFmtId="0" fontId="33" fillId="3" borderId="0" xfId="0" applyFont="1" applyFill="1" applyBorder="1" applyAlignment="1">
      <alignment horizontal="left" vertical="center" wrapText="1" indent="1"/>
    </xf>
    <xf numFmtId="0" fontId="55" fillId="3" borderId="0" xfId="0" applyFont="1" applyFill="1" applyBorder="1" applyAlignment="1">
      <alignment horizontal="left" vertical="center" wrapText="1" indent="1"/>
    </xf>
    <xf numFmtId="0" fontId="56" fillId="3" borderId="0" xfId="0" applyFont="1" applyFill="1" applyBorder="1" applyAlignment="1">
      <alignment horizontal="left" vertical="center" wrapText="1"/>
    </xf>
    <xf numFmtId="0" fontId="250" fillId="19" borderId="0" xfId="0" applyFont="1" applyFill="1" applyBorder="1" applyAlignment="1" applyProtection="1">
      <alignment horizontal="center" vertical="center" wrapText="1" readingOrder="1"/>
      <protection locked="0"/>
    </xf>
    <xf numFmtId="14" fontId="39" fillId="19" borderId="8" xfId="3" applyNumberFormat="1" applyFont="1" applyFill="1" applyBorder="1" applyAlignment="1">
      <alignment horizontal="center" vertical="center" wrapText="1"/>
    </xf>
    <xf numFmtId="14" fontId="87" fillId="3" borderId="0" xfId="24" applyNumberFormat="1" applyFont="1" applyFill="1" applyAlignment="1">
      <alignment horizontal="right" vertical="center"/>
    </xf>
    <xf numFmtId="0" fontId="79" fillId="3" borderId="0" xfId="3" applyFont="1" applyFill="1" applyAlignment="1">
      <alignment horizontal="left" vertical="center"/>
    </xf>
    <xf numFmtId="2" fontId="79" fillId="3" borderId="0" xfId="3" applyNumberFormat="1" applyFont="1" applyFill="1" applyAlignment="1">
      <alignment horizontal="center" vertical="center"/>
    </xf>
    <xf numFmtId="3" fontId="79" fillId="3" borderId="0" xfId="3" applyNumberFormat="1" applyFont="1" applyFill="1" applyAlignment="1">
      <alignment horizontal="right" vertical="center"/>
    </xf>
    <xf numFmtId="3" fontId="38" fillId="17" borderId="0" xfId="3" applyNumberFormat="1" applyFont="1" applyFill="1" applyAlignment="1">
      <alignment horizontal="right" vertical="center"/>
    </xf>
    <xf numFmtId="3" fontId="88" fillId="0" borderId="0" xfId="0" applyNumberFormat="1" applyFont="1"/>
    <xf numFmtId="166" fontId="41" fillId="3" borderId="0" xfId="3" applyNumberFormat="1" applyFont="1" applyFill="1" applyAlignment="1">
      <alignment horizontal="right" vertical="center" wrapText="1"/>
    </xf>
    <xf numFmtId="170" fontId="92" fillId="4" borderId="0" xfId="0" applyNumberFormat="1" applyFont="1" applyFill="1" applyBorder="1" applyAlignment="1" applyProtection="1">
      <alignment horizontal="right" vertical="center"/>
    </xf>
    <xf numFmtId="0" fontId="162" fillId="0" borderId="0" xfId="0" applyFont="1" applyFill="1" applyBorder="1" applyAlignment="1">
      <alignment horizontal="left" vertical="center"/>
    </xf>
    <xf numFmtId="9" fontId="41" fillId="3" borderId="0" xfId="4" applyFont="1" applyFill="1" applyAlignment="1">
      <alignment horizontal="left" vertical="center"/>
    </xf>
    <xf numFmtId="0" fontId="251" fillId="0" borderId="0" xfId="0" applyFont="1" applyAlignment="1">
      <alignment vertical="center"/>
    </xf>
    <xf numFmtId="0" fontId="145" fillId="4" borderId="0" xfId="0" applyFont="1" applyFill="1" applyBorder="1" applyAlignment="1">
      <alignment horizontal="left" vertical="center"/>
    </xf>
    <xf numFmtId="0" fontId="39" fillId="12" borderId="0" xfId="3" applyFont="1" applyFill="1" applyBorder="1" applyAlignment="1">
      <alignment horizontal="center" vertical="center" wrapText="1"/>
    </xf>
    <xf numFmtId="0" fontId="49" fillId="0" borderId="0" xfId="0" applyFont="1" applyAlignment="1">
      <alignment horizontal="left" vertical="center" indent="1"/>
    </xf>
    <xf numFmtId="0" fontId="77" fillId="0" borderId="0" xfId="0" applyFont="1" applyAlignment="1">
      <alignment horizontal="left" vertical="center" indent="1"/>
    </xf>
    <xf numFmtId="0" fontId="77" fillId="0" borderId="0" xfId="3" applyFont="1" applyAlignment="1">
      <alignment horizontal="left" vertical="center"/>
    </xf>
    <xf numFmtId="0" fontId="77" fillId="0" borderId="0" xfId="0" applyFont="1" applyAlignment="1">
      <alignment horizontal="left" vertical="center" indent="5"/>
    </xf>
    <xf numFmtId="0" fontId="175"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49"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3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4" fillId="3" borderId="0" xfId="0" applyFont="1" applyFill="1" applyBorder="1" applyAlignment="1">
      <alignment horizontal="center" vertical="center"/>
    </xf>
    <xf numFmtId="0" fontId="136" fillId="34"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4" fillId="32" borderId="0" xfId="27" applyFont="1" applyFill="1" applyAlignment="1" applyProtection="1">
      <alignment horizontal="center" vertical="center"/>
    </xf>
    <xf numFmtId="0" fontId="94" fillId="32" borderId="0" xfId="0" applyFont="1" applyFill="1" applyBorder="1" applyAlignment="1">
      <alignment horizontal="center" vertical="center" wrapText="1"/>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4"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79" fontId="40" fillId="32" borderId="0" xfId="27" applyNumberFormat="1" applyFont="1" applyFill="1" applyBorder="1" applyAlignment="1" applyProtection="1">
      <alignment horizontal="center" vertical="center" wrapText="1"/>
      <protection locked="0"/>
    </xf>
    <xf numFmtId="179"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58"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252" fillId="0" borderId="0" xfId="0" applyFont="1" applyAlignment="1">
      <alignment horizontal="left" vertical="top" wrapText="1"/>
    </xf>
    <xf numFmtId="0" fontId="77" fillId="0" borderId="0" xfId="0" applyFont="1" applyFill="1" applyBorder="1" applyAlignment="1">
      <alignment horizontal="left" vertical="center" wrapText="1"/>
    </xf>
    <xf numFmtId="0" fontId="163"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63"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150" fillId="32" borderId="0" xfId="0" applyFont="1" applyFill="1" applyBorder="1" applyAlignment="1">
      <alignment horizontal="center" vertical="center"/>
    </xf>
    <xf numFmtId="0" fontId="150"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23" fillId="32" borderId="0" xfId="0" applyFont="1" applyFill="1" applyBorder="1" applyAlignment="1">
      <alignment horizontal="center" vertical="center" wrapText="1"/>
    </xf>
    <xf numFmtId="0" fontId="39"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14" fillId="32" borderId="0" xfId="0"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39" fillId="32" borderId="0" xfId="0"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14" fontId="39" fillId="32" borderId="0" xfId="0" applyNumberFormat="1" applyFont="1" applyFill="1" applyAlignment="1">
      <alignment horizontal="center" vertical="center" wrapText="1"/>
    </xf>
    <xf numFmtId="0" fontId="52" fillId="32" borderId="0" xfId="0" applyFont="1" applyFill="1" applyAlignment="1">
      <alignment horizontal="center" vertical="center" wrapText="1"/>
    </xf>
    <xf numFmtId="0" fontId="14" fillId="32" borderId="0" xfId="0"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68" fillId="32" borderId="0" xfId="0" applyFont="1" applyFill="1" applyAlignment="1">
      <alignment horizontal="center" vertical="center"/>
    </xf>
    <xf numFmtId="14" fontId="150"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29" fillId="41" borderId="0" xfId="24" applyNumberFormat="1" applyFont="1" applyFill="1" applyBorder="1" applyAlignment="1">
      <alignment horizontal="center" vertical="center"/>
    </xf>
    <xf numFmtId="0" fontId="229" fillId="41" borderId="0" xfId="24" applyFont="1" applyFill="1" applyBorder="1" applyAlignment="1">
      <alignment horizontal="center" vertical="center"/>
    </xf>
    <xf numFmtId="0" fontId="32" fillId="0" borderId="0" xfId="0" applyFont="1" applyFill="1" applyBorder="1" applyAlignment="1">
      <alignment horizontal="center" vertical="center" wrapText="1"/>
    </xf>
    <xf numFmtId="0" fontId="0" fillId="0" borderId="0" xfId="0" applyFill="1" applyAlignment="1">
      <alignment wrapText="1"/>
    </xf>
    <xf numFmtId="14" fontId="224"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22"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right" vertical="center" wrapText="1"/>
    </xf>
    <xf numFmtId="0" fontId="241" fillId="38" borderId="0" xfId="24" applyFont="1" applyFill="1" applyAlignment="1">
      <alignment horizontal="left" vertical="center" wrapText="1"/>
    </xf>
    <xf numFmtId="0" fontId="87" fillId="7" borderId="0" xfId="24" applyFont="1" applyFill="1" applyAlignment="1">
      <alignment horizontal="center" vertical="center" wrapText="1"/>
    </xf>
    <xf numFmtId="0" fontId="32" fillId="0" borderId="0" xfId="3" applyFont="1" applyFill="1" applyBorder="1" applyAlignment="1">
      <alignment horizontal="center"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32" fillId="0" borderId="0" xfId="3" applyFont="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0"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4"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3"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2" fillId="0" borderId="0" xfId="0" applyFont="1" applyAlignment="1">
      <alignment horizontal="left" vertical="center" wrapText="1"/>
    </xf>
    <xf numFmtId="0" fontId="162" fillId="0" borderId="0" xfId="0" applyFont="1" applyAlignment="1">
      <alignment horizontal="left" vertical="top" wrapText="1"/>
    </xf>
    <xf numFmtId="0" fontId="77" fillId="0" borderId="0" xfId="0" applyFont="1" applyAlignment="1">
      <alignment horizontal="left" vertical="center"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0" borderId="0" xfId="3" applyFont="1" applyFill="1" applyBorder="1" applyAlignment="1">
      <alignment horizontal="center" vertical="center" wrapText="1"/>
    </xf>
    <xf numFmtId="0" fontId="40" fillId="19"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243" fillId="0" borderId="0" xfId="0" applyFont="1" applyAlignment="1">
      <alignment horizontal="left" vertical="top" wrapText="1"/>
    </xf>
    <xf numFmtId="0" fontId="207" fillId="0" borderId="0" xfId="0" applyFont="1" applyAlignment="1">
      <alignment horizontal="left" vertical="top" wrapText="1"/>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F6699"/>
      <color rgb="FFFFFFCC"/>
      <color rgb="FFF8FAF4"/>
      <color rgb="FF99CCFF"/>
      <color rgb="FF66CCFF"/>
      <color rgb="FFFF9933"/>
      <color rgb="FF3399FF"/>
      <color rgb="FF33CC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419100</xdr:colOff>
      <xdr:row>11</xdr:row>
      <xdr:rowOff>9524</xdr:rowOff>
    </xdr:from>
    <xdr:to>
      <xdr:col>6</xdr:col>
      <xdr:colOff>19050</xdr:colOff>
      <xdr:row>13</xdr:row>
      <xdr:rowOff>171449</xdr:rowOff>
    </xdr:to>
    <xdr:pic>
      <xdr:nvPicPr>
        <xdr:cNvPr id="3" name="Picture 2">
          <a:extLst>
            <a:ext uri="{FF2B5EF4-FFF2-40B4-BE49-F238E27FC236}">
              <a16:creationId xmlns:a16="http://schemas.microsoft.com/office/drawing/2014/main" id="{231EF3BD-DD4A-4178-A377-470A5AB7D1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0200" y="2257424"/>
          <a:ext cx="1962150" cy="5429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IZRADA/1%20MF/2%20ODMF/ODMF_UPLATE_ISPLATE_EUR_NO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pr/D/publiciranje/02%20Statistika/01%20Statistika%20OMF/OMF%20spolna%20i%20dobna%20struktura%20&#269;lanstv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MF_CLANSTVO"/>
      <sheetName val="ODMF_UPLATE"/>
      <sheetName val="ODMF_ISPLATE"/>
      <sheetName val="ODMF_TABLICE"/>
    </sheetNames>
    <sheetDataSet>
      <sheetData sheetId="0" refreshError="1"/>
      <sheetData sheetId="1" refreshError="1"/>
      <sheetData sheetId="2">
        <row r="6">
          <cell r="B6">
            <v>37986</v>
          </cell>
        </row>
        <row r="7">
          <cell r="B7">
            <v>38017</v>
          </cell>
        </row>
        <row r="8">
          <cell r="B8">
            <v>38046</v>
          </cell>
        </row>
        <row r="9">
          <cell r="B9">
            <v>38077</v>
          </cell>
        </row>
        <row r="10">
          <cell r="B10">
            <v>38107</v>
          </cell>
        </row>
        <row r="11">
          <cell r="B11">
            <v>38138</v>
          </cell>
        </row>
        <row r="12">
          <cell r="B12">
            <v>38168</v>
          </cell>
        </row>
        <row r="13">
          <cell r="B13">
            <v>38199</v>
          </cell>
        </row>
        <row r="14">
          <cell r="B14">
            <v>38230</v>
          </cell>
        </row>
        <row r="15">
          <cell r="B15">
            <v>38260</v>
          </cell>
        </row>
        <row r="16">
          <cell r="B16">
            <v>38291</v>
          </cell>
        </row>
        <row r="17">
          <cell r="B17">
            <v>38321</v>
          </cell>
          <cell r="C17">
            <v>257.70389541442694</v>
          </cell>
          <cell r="D17">
            <v>0</v>
          </cell>
          <cell r="E17">
            <v>0</v>
          </cell>
          <cell r="F17">
            <v>0</v>
          </cell>
          <cell r="G17">
            <v>0</v>
          </cell>
          <cell r="H17">
            <v>0</v>
          </cell>
          <cell r="I17">
            <v>0</v>
          </cell>
          <cell r="J17">
            <v>0</v>
          </cell>
          <cell r="K17">
            <v>257.70389541442694</v>
          </cell>
          <cell r="L17">
            <v>257.70389541442694</v>
          </cell>
          <cell r="V17">
            <v>1180.5600902515096</v>
          </cell>
          <cell r="W17">
            <v>875.32152100338431</v>
          </cell>
          <cell r="X17">
            <v>0</v>
          </cell>
          <cell r="Y17">
            <v>0</v>
          </cell>
          <cell r="Z17">
            <v>0</v>
          </cell>
          <cell r="AA17">
            <v>0</v>
          </cell>
          <cell r="AB17">
            <v>0</v>
          </cell>
          <cell r="AC17">
            <v>0</v>
          </cell>
          <cell r="AD17">
            <v>305.23856924812532</v>
          </cell>
          <cell r="AE17">
            <v>1180.5600902515096</v>
          </cell>
          <cell r="EF17">
            <v>1875.3414294246463</v>
          </cell>
          <cell r="EG17">
            <v>938.10471829583901</v>
          </cell>
          <cell r="EH17">
            <v>938.10471829583901</v>
          </cell>
          <cell r="EI17">
            <v>0</v>
          </cell>
          <cell r="EJ17">
            <v>0</v>
          </cell>
          <cell r="EK17">
            <v>0</v>
          </cell>
          <cell r="EL17">
            <v>937.23671112880743</v>
          </cell>
          <cell r="EM17">
            <v>0</v>
          </cell>
          <cell r="EN17">
            <v>0</v>
          </cell>
          <cell r="EO17">
            <v>1875.3414294246463</v>
          </cell>
        </row>
        <row r="18">
          <cell r="B18">
            <v>38352</v>
          </cell>
          <cell r="C18">
            <v>257.70389541442694</v>
          </cell>
          <cell r="D18">
            <v>0</v>
          </cell>
          <cell r="E18">
            <v>0</v>
          </cell>
          <cell r="F18">
            <v>0</v>
          </cell>
          <cell r="G18">
            <v>0</v>
          </cell>
          <cell r="H18">
            <v>0</v>
          </cell>
          <cell r="I18">
            <v>0</v>
          </cell>
          <cell r="J18">
            <v>0</v>
          </cell>
          <cell r="K18">
            <v>0</v>
          </cell>
          <cell r="L18">
            <v>0</v>
          </cell>
          <cell r="V18">
            <v>2837.8498905036831</v>
          </cell>
          <cell r="W18">
            <v>0</v>
          </cell>
          <cell r="X18">
            <v>0</v>
          </cell>
          <cell r="Y18">
            <v>0</v>
          </cell>
          <cell r="Z18">
            <v>0</v>
          </cell>
          <cell r="AA18">
            <v>0</v>
          </cell>
          <cell r="AB18">
            <v>0</v>
          </cell>
          <cell r="AC18">
            <v>0</v>
          </cell>
          <cell r="AD18">
            <v>1657.2898002521733</v>
          </cell>
          <cell r="AE18">
            <v>1657.2898002521733</v>
          </cell>
          <cell r="EF18">
            <v>19087.347534673834</v>
          </cell>
          <cell r="EG18">
            <v>16287.797464994359</v>
          </cell>
          <cell r="EH18">
            <v>16287.797464994359</v>
          </cell>
          <cell r="EI18">
            <v>0</v>
          </cell>
          <cell r="EJ18">
            <v>0</v>
          </cell>
          <cell r="EK18">
            <v>0</v>
          </cell>
          <cell r="EL18">
            <v>529.82945119118722</v>
          </cell>
          <cell r="EM18">
            <v>0</v>
          </cell>
          <cell r="EN18">
            <v>394.37918906364052</v>
          </cell>
          <cell r="EO18">
            <v>17212.006105249187</v>
          </cell>
        </row>
        <row r="19">
          <cell r="B19">
            <v>38383</v>
          </cell>
          <cell r="C19">
            <v>2577.072134846373</v>
          </cell>
          <cell r="D19">
            <v>438.05826531289404</v>
          </cell>
          <cell r="E19">
            <v>0</v>
          </cell>
          <cell r="F19">
            <v>0</v>
          </cell>
          <cell r="G19">
            <v>0</v>
          </cell>
          <cell r="H19">
            <v>0</v>
          </cell>
          <cell r="I19">
            <v>0</v>
          </cell>
          <cell r="J19">
            <v>0</v>
          </cell>
          <cell r="K19">
            <v>1881.3099741190522</v>
          </cell>
          <cell r="L19">
            <v>2319.3682394319462</v>
          </cell>
          <cell r="V19">
            <v>5362.9809542769926</v>
          </cell>
          <cell r="W19">
            <v>0</v>
          </cell>
          <cell r="X19">
            <v>0</v>
          </cell>
          <cell r="Y19">
            <v>0</v>
          </cell>
          <cell r="Z19">
            <v>0</v>
          </cell>
          <cell r="AA19">
            <v>0</v>
          </cell>
          <cell r="AB19">
            <v>0</v>
          </cell>
          <cell r="AC19">
            <v>0</v>
          </cell>
          <cell r="AD19">
            <v>2525.1310637733091</v>
          </cell>
          <cell r="AE19">
            <v>2525.1310637733091</v>
          </cell>
          <cell r="EF19">
            <v>35042.154091180571</v>
          </cell>
          <cell r="EG19">
            <v>15954.806556506735</v>
          </cell>
          <cell r="EH19">
            <v>15954.806556506735</v>
          </cell>
          <cell r="EI19">
            <v>0</v>
          </cell>
          <cell r="EJ19">
            <v>0</v>
          </cell>
          <cell r="EK19">
            <v>0</v>
          </cell>
          <cell r="EL19">
            <v>0</v>
          </cell>
          <cell r="EM19">
            <v>0</v>
          </cell>
          <cell r="EN19">
            <v>0</v>
          </cell>
          <cell r="EO19">
            <v>15954.806556506735</v>
          </cell>
        </row>
        <row r="20">
          <cell r="B20">
            <v>38411</v>
          </cell>
          <cell r="C20">
            <v>4017.8989979427961</v>
          </cell>
          <cell r="D20">
            <v>0</v>
          </cell>
          <cell r="E20">
            <v>0</v>
          </cell>
          <cell r="F20">
            <v>0</v>
          </cell>
          <cell r="G20">
            <v>0</v>
          </cell>
          <cell r="H20">
            <v>0</v>
          </cell>
          <cell r="I20">
            <v>0</v>
          </cell>
          <cell r="J20">
            <v>0</v>
          </cell>
          <cell r="K20">
            <v>1440.826863096423</v>
          </cell>
          <cell r="L20">
            <v>1440.826863096423</v>
          </cell>
          <cell r="V20">
            <v>6838.2799124029461</v>
          </cell>
          <cell r="W20">
            <v>0</v>
          </cell>
          <cell r="X20">
            <v>0</v>
          </cell>
          <cell r="Y20">
            <v>0</v>
          </cell>
          <cell r="Z20">
            <v>0</v>
          </cell>
          <cell r="AA20">
            <v>0</v>
          </cell>
          <cell r="AB20">
            <v>0</v>
          </cell>
          <cell r="AC20">
            <v>0</v>
          </cell>
          <cell r="AD20">
            <v>1475.2989581259537</v>
          </cell>
          <cell r="AE20">
            <v>1475.2989581259537</v>
          </cell>
          <cell r="CA20">
            <v>99.427964695732953</v>
          </cell>
          <cell r="CB20">
            <v>0</v>
          </cell>
          <cell r="CC20">
            <v>0</v>
          </cell>
          <cell r="CD20">
            <v>0</v>
          </cell>
          <cell r="CE20">
            <v>0</v>
          </cell>
          <cell r="CF20">
            <v>0</v>
          </cell>
          <cell r="CG20">
            <v>99.427964695732953</v>
          </cell>
          <cell r="CH20">
            <v>0</v>
          </cell>
          <cell r="CI20">
            <v>0</v>
          </cell>
          <cell r="CJ20">
            <v>99.427964695732953</v>
          </cell>
          <cell r="EF20">
            <v>148491.72340566726</v>
          </cell>
          <cell r="EG20">
            <v>113449.5693144867</v>
          </cell>
          <cell r="EH20">
            <v>113449.5693144867</v>
          </cell>
          <cell r="EI20">
            <v>0</v>
          </cell>
          <cell r="EJ20">
            <v>0</v>
          </cell>
          <cell r="EK20">
            <v>0</v>
          </cell>
          <cell r="EL20">
            <v>0</v>
          </cell>
          <cell r="EM20">
            <v>0</v>
          </cell>
          <cell r="EN20">
            <v>0</v>
          </cell>
          <cell r="EO20">
            <v>113449.5693144867</v>
          </cell>
        </row>
        <row r="21">
          <cell r="B21">
            <v>38442</v>
          </cell>
          <cell r="C21">
            <v>4017.8989979427961</v>
          </cell>
          <cell r="D21">
            <v>0</v>
          </cell>
          <cell r="E21">
            <v>0</v>
          </cell>
          <cell r="F21">
            <v>0</v>
          </cell>
          <cell r="G21">
            <v>0</v>
          </cell>
          <cell r="H21">
            <v>0</v>
          </cell>
          <cell r="I21">
            <v>0</v>
          </cell>
          <cell r="J21">
            <v>0</v>
          </cell>
          <cell r="K21">
            <v>0</v>
          </cell>
          <cell r="L21">
            <v>0</v>
          </cell>
          <cell r="V21">
            <v>8303.0366978565253</v>
          </cell>
          <cell r="W21">
            <v>0</v>
          </cell>
          <cell r="X21">
            <v>0</v>
          </cell>
          <cell r="Y21">
            <v>0</v>
          </cell>
          <cell r="Z21">
            <v>0</v>
          </cell>
          <cell r="AA21">
            <v>0</v>
          </cell>
          <cell r="AB21">
            <v>1464.7567854535801</v>
          </cell>
          <cell r="AC21">
            <v>0</v>
          </cell>
          <cell r="AD21">
            <v>0</v>
          </cell>
          <cell r="AE21">
            <v>1464.7567854535801</v>
          </cell>
          <cell r="CA21">
            <v>99.427964695732953</v>
          </cell>
          <cell r="CB21">
            <v>0</v>
          </cell>
          <cell r="CC21">
            <v>0</v>
          </cell>
          <cell r="CD21">
            <v>0</v>
          </cell>
          <cell r="CE21">
            <v>0</v>
          </cell>
          <cell r="CF21">
            <v>0</v>
          </cell>
          <cell r="CG21">
            <v>0</v>
          </cell>
          <cell r="CH21">
            <v>0</v>
          </cell>
          <cell r="CI21">
            <v>0</v>
          </cell>
          <cell r="CJ21">
            <v>0</v>
          </cell>
          <cell r="CT21">
            <v>0</v>
          </cell>
          <cell r="CU21">
            <v>0</v>
          </cell>
          <cell r="CV21">
            <v>0</v>
          </cell>
          <cell r="CW21">
            <v>0</v>
          </cell>
          <cell r="CX21">
            <v>0</v>
          </cell>
          <cell r="CY21">
            <v>0</v>
          </cell>
          <cell r="CZ21">
            <v>0</v>
          </cell>
          <cell r="DA21">
            <v>0</v>
          </cell>
          <cell r="DB21">
            <v>0</v>
          </cell>
          <cell r="DC21">
            <v>0</v>
          </cell>
          <cell r="DM21">
            <v>0</v>
          </cell>
          <cell r="DN21">
            <v>0</v>
          </cell>
          <cell r="DO21">
            <v>0</v>
          </cell>
          <cell r="DP21">
            <v>0</v>
          </cell>
          <cell r="DQ21">
            <v>0</v>
          </cell>
          <cell r="DR21">
            <v>0</v>
          </cell>
          <cell r="DS21">
            <v>0</v>
          </cell>
          <cell r="DT21">
            <v>0</v>
          </cell>
          <cell r="DU21">
            <v>0</v>
          </cell>
          <cell r="DV21">
            <v>0</v>
          </cell>
          <cell r="EF21">
            <v>155878.52279514234</v>
          </cell>
          <cell r="EG21">
            <v>3551.7220784391798</v>
          </cell>
          <cell r="EH21">
            <v>3551.7220784391798</v>
          </cell>
          <cell r="EI21">
            <v>0</v>
          </cell>
          <cell r="EJ21">
            <v>0</v>
          </cell>
          <cell r="EK21">
            <v>0</v>
          </cell>
          <cell r="EL21">
            <v>1363.7255292321984</v>
          </cell>
          <cell r="EM21">
            <v>0</v>
          </cell>
          <cell r="EN21">
            <v>2471.351781803703</v>
          </cell>
          <cell r="EO21">
            <v>7386.7993894750816</v>
          </cell>
        </row>
        <row r="22">
          <cell r="B22">
            <v>38472</v>
          </cell>
          <cell r="C22">
            <v>4073.2165372619279</v>
          </cell>
          <cell r="D22">
            <v>0</v>
          </cell>
          <cell r="E22">
            <v>0</v>
          </cell>
          <cell r="F22">
            <v>0</v>
          </cell>
          <cell r="G22">
            <v>0</v>
          </cell>
          <cell r="H22">
            <v>0</v>
          </cell>
          <cell r="I22">
            <v>0</v>
          </cell>
          <cell r="J22">
            <v>0</v>
          </cell>
          <cell r="K22">
            <v>55.317539319131996</v>
          </cell>
          <cell r="L22">
            <v>55.317539319131996</v>
          </cell>
          <cell r="V22">
            <v>11494.754794611452</v>
          </cell>
          <cell r="W22">
            <v>0</v>
          </cell>
          <cell r="X22">
            <v>0</v>
          </cell>
          <cell r="Y22">
            <v>0</v>
          </cell>
          <cell r="Z22">
            <v>0</v>
          </cell>
          <cell r="AA22">
            <v>0</v>
          </cell>
          <cell r="AB22">
            <v>0</v>
          </cell>
          <cell r="AC22">
            <v>0</v>
          </cell>
          <cell r="AD22">
            <v>3191.718096754927</v>
          </cell>
          <cell r="AE22">
            <v>3191.718096754927</v>
          </cell>
          <cell r="CA22">
            <v>1591.2164045391198</v>
          </cell>
          <cell r="CB22">
            <v>1491.7884398433869</v>
          </cell>
          <cell r="CC22">
            <v>1491.7884398433869</v>
          </cell>
          <cell r="CD22">
            <v>0</v>
          </cell>
          <cell r="CE22">
            <v>0</v>
          </cell>
          <cell r="CF22">
            <v>0</v>
          </cell>
          <cell r="CG22">
            <v>0</v>
          </cell>
          <cell r="CH22">
            <v>0</v>
          </cell>
          <cell r="CI22">
            <v>0</v>
          </cell>
          <cell r="CJ22">
            <v>1491.7884398433869</v>
          </cell>
          <cell r="CT22">
            <v>0</v>
          </cell>
          <cell r="CU22">
            <v>0</v>
          </cell>
          <cell r="CV22">
            <v>0</v>
          </cell>
          <cell r="CW22">
            <v>0</v>
          </cell>
          <cell r="CX22">
            <v>0</v>
          </cell>
          <cell r="CY22">
            <v>0</v>
          </cell>
          <cell r="CZ22">
            <v>0</v>
          </cell>
          <cell r="DA22">
            <v>0</v>
          </cell>
          <cell r="DB22">
            <v>0</v>
          </cell>
          <cell r="DC22">
            <v>0</v>
          </cell>
          <cell r="DM22">
            <v>0</v>
          </cell>
          <cell r="DN22">
            <v>0</v>
          </cell>
          <cell r="DO22">
            <v>0</v>
          </cell>
          <cell r="DP22">
            <v>0</v>
          </cell>
          <cell r="DQ22">
            <v>0</v>
          </cell>
          <cell r="DR22">
            <v>0</v>
          </cell>
          <cell r="DS22">
            <v>0</v>
          </cell>
          <cell r="DT22">
            <v>0</v>
          </cell>
          <cell r="DU22">
            <v>0</v>
          </cell>
          <cell r="DV22">
            <v>0</v>
          </cell>
          <cell r="EF22">
            <v>163343.80649014533</v>
          </cell>
          <cell r="EG22">
            <v>5360.4393124958524</v>
          </cell>
          <cell r="EH22">
            <v>5360.4393124958524</v>
          </cell>
          <cell r="EI22">
            <v>0</v>
          </cell>
          <cell r="EJ22">
            <v>0</v>
          </cell>
          <cell r="EK22">
            <v>0</v>
          </cell>
          <cell r="EL22">
            <v>0</v>
          </cell>
          <cell r="EM22">
            <v>0</v>
          </cell>
          <cell r="EN22">
            <v>2104.844382507134</v>
          </cell>
          <cell r="EO22">
            <v>7465.2836950029869</v>
          </cell>
        </row>
        <row r="23">
          <cell r="B23">
            <v>38503</v>
          </cell>
          <cell r="C23">
            <v>4115.818717959588</v>
          </cell>
          <cell r="D23">
            <v>0</v>
          </cell>
          <cell r="E23">
            <v>0</v>
          </cell>
          <cell r="F23">
            <v>0</v>
          </cell>
          <cell r="G23">
            <v>0</v>
          </cell>
          <cell r="H23">
            <v>0</v>
          </cell>
          <cell r="I23">
            <v>42.602180697660181</v>
          </cell>
          <cell r="J23">
            <v>0</v>
          </cell>
          <cell r="K23">
            <v>0</v>
          </cell>
          <cell r="L23">
            <v>42.602180697660181</v>
          </cell>
          <cell r="V23">
            <v>12429.269360939676</v>
          </cell>
          <cell r="W23">
            <v>0</v>
          </cell>
          <cell r="X23">
            <v>0</v>
          </cell>
          <cell r="Y23">
            <v>0</v>
          </cell>
          <cell r="Z23">
            <v>0</v>
          </cell>
          <cell r="AA23">
            <v>0</v>
          </cell>
          <cell r="AB23">
            <v>737.24998340964896</v>
          </cell>
          <cell r="AC23">
            <v>0</v>
          </cell>
          <cell r="AD23">
            <v>197.26458291857455</v>
          </cell>
          <cell r="AE23">
            <v>934.51456632822351</v>
          </cell>
          <cell r="CA23">
            <v>1591.2164045391198</v>
          </cell>
          <cell r="CB23">
            <v>0</v>
          </cell>
          <cell r="CC23">
            <v>0</v>
          </cell>
          <cell r="CD23">
            <v>0</v>
          </cell>
          <cell r="CE23">
            <v>0</v>
          </cell>
          <cell r="CF23">
            <v>0</v>
          </cell>
          <cell r="CG23">
            <v>0</v>
          </cell>
          <cell r="CH23">
            <v>0</v>
          </cell>
          <cell r="CI23">
            <v>0</v>
          </cell>
          <cell r="CJ23">
            <v>0</v>
          </cell>
          <cell r="CT23">
            <v>0</v>
          </cell>
          <cell r="CU23">
            <v>0</v>
          </cell>
          <cell r="CV23">
            <v>0</v>
          </cell>
          <cell r="CW23">
            <v>0</v>
          </cell>
          <cell r="CX23">
            <v>0</v>
          </cell>
          <cell r="CY23">
            <v>0</v>
          </cell>
          <cell r="CZ23">
            <v>0</v>
          </cell>
          <cell r="DA23">
            <v>0</v>
          </cell>
          <cell r="DB23">
            <v>0</v>
          </cell>
          <cell r="DC23">
            <v>0</v>
          </cell>
          <cell r="DM23">
            <v>0</v>
          </cell>
          <cell r="DN23">
            <v>0</v>
          </cell>
          <cell r="DO23">
            <v>0</v>
          </cell>
          <cell r="DP23">
            <v>0</v>
          </cell>
          <cell r="DQ23">
            <v>0</v>
          </cell>
          <cell r="DR23">
            <v>0</v>
          </cell>
          <cell r="DS23">
            <v>0</v>
          </cell>
          <cell r="DT23">
            <v>0</v>
          </cell>
          <cell r="DU23">
            <v>0</v>
          </cell>
          <cell r="DV23">
            <v>0</v>
          </cell>
          <cell r="EF23">
            <v>168407.95673236446</v>
          </cell>
          <cell r="EG23">
            <v>2331.47255955936</v>
          </cell>
          <cell r="EH23">
            <v>2331.47255955936</v>
          </cell>
          <cell r="EI23">
            <v>0</v>
          </cell>
          <cell r="EJ23">
            <v>0</v>
          </cell>
          <cell r="EK23">
            <v>0</v>
          </cell>
          <cell r="EL23">
            <v>2080.4844382507131</v>
          </cell>
          <cell r="EM23">
            <v>0</v>
          </cell>
          <cell r="EN23">
            <v>652.19324440905166</v>
          </cell>
          <cell r="EO23">
            <v>5064.1502422191252</v>
          </cell>
        </row>
        <row r="24">
          <cell r="B24">
            <v>38533</v>
          </cell>
          <cell r="C24">
            <v>6067.6297206804056</v>
          </cell>
          <cell r="D24">
            <v>0</v>
          </cell>
          <cell r="E24">
            <v>0</v>
          </cell>
          <cell r="F24">
            <v>0</v>
          </cell>
          <cell r="G24">
            <v>0</v>
          </cell>
          <cell r="H24">
            <v>0</v>
          </cell>
          <cell r="I24">
            <v>0</v>
          </cell>
          <cell r="J24">
            <v>0</v>
          </cell>
          <cell r="K24">
            <v>1951.8110027208174</v>
          </cell>
          <cell r="L24">
            <v>1951.8110027208174</v>
          </cell>
          <cell r="V24">
            <v>22858.582520406129</v>
          </cell>
          <cell r="W24">
            <v>10429.313159466454</v>
          </cell>
          <cell r="X24">
            <v>0</v>
          </cell>
          <cell r="Y24">
            <v>0</v>
          </cell>
          <cell r="Z24">
            <v>0</v>
          </cell>
          <cell r="AA24">
            <v>0</v>
          </cell>
          <cell r="AB24">
            <v>0</v>
          </cell>
          <cell r="AC24">
            <v>0</v>
          </cell>
          <cell r="AD24">
            <v>0</v>
          </cell>
          <cell r="AE24">
            <v>10429.313159466454</v>
          </cell>
          <cell r="CA24">
            <v>2000.0106178246729</v>
          </cell>
          <cell r="CB24">
            <v>0</v>
          </cell>
          <cell r="CC24">
            <v>0</v>
          </cell>
          <cell r="CD24">
            <v>0</v>
          </cell>
          <cell r="CE24">
            <v>0</v>
          </cell>
          <cell r="CF24">
            <v>0</v>
          </cell>
          <cell r="CG24">
            <v>408.7942132855531</v>
          </cell>
          <cell r="CH24">
            <v>0</v>
          </cell>
          <cell r="CI24">
            <v>0</v>
          </cell>
          <cell r="CJ24">
            <v>408.7942132855531</v>
          </cell>
          <cell r="CT24">
            <v>0</v>
          </cell>
          <cell r="CU24">
            <v>0</v>
          </cell>
          <cell r="CV24">
            <v>0</v>
          </cell>
          <cell r="CW24">
            <v>0</v>
          </cell>
          <cell r="CX24">
            <v>0</v>
          </cell>
          <cell r="CY24">
            <v>0</v>
          </cell>
          <cell r="CZ24">
            <v>0</v>
          </cell>
          <cell r="DA24">
            <v>0</v>
          </cell>
          <cell r="DB24">
            <v>0</v>
          </cell>
          <cell r="DC24">
            <v>0</v>
          </cell>
          <cell r="DM24">
            <v>0</v>
          </cell>
          <cell r="DN24">
            <v>0</v>
          </cell>
          <cell r="DO24">
            <v>0</v>
          </cell>
          <cell r="DP24">
            <v>0</v>
          </cell>
          <cell r="DQ24">
            <v>0</v>
          </cell>
          <cell r="DR24">
            <v>0</v>
          </cell>
          <cell r="DS24">
            <v>0</v>
          </cell>
          <cell r="DT24">
            <v>0</v>
          </cell>
          <cell r="DU24">
            <v>0</v>
          </cell>
          <cell r="DV24">
            <v>0</v>
          </cell>
          <cell r="EF24">
            <v>170146.43174729578</v>
          </cell>
          <cell r="EG24">
            <v>802.06782135509991</v>
          </cell>
          <cell r="EH24">
            <v>802.06782135509991</v>
          </cell>
          <cell r="EI24">
            <v>0</v>
          </cell>
          <cell r="EJ24">
            <v>0</v>
          </cell>
          <cell r="EK24">
            <v>0</v>
          </cell>
          <cell r="EL24">
            <v>936.40719357621595</v>
          </cell>
          <cell r="EM24">
            <v>0</v>
          </cell>
          <cell r="EN24">
            <v>0</v>
          </cell>
          <cell r="EO24">
            <v>1738.4750149313159</v>
          </cell>
        </row>
        <row r="25">
          <cell r="B25">
            <v>38564</v>
          </cell>
          <cell r="C25">
            <v>6067.6297206804056</v>
          </cell>
          <cell r="D25">
            <v>0</v>
          </cell>
          <cell r="E25">
            <v>0</v>
          </cell>
          <cell r="F25">
            <v>0</v>
          </cell>
          <cell r="G25">
            <v>0</v>
          </cell>
          <cell r="H25">
            <v>0</v>
          </cell>
          <cell r="I25">
            <v>0</v>
          </cell>
          <cell r="J25">
            <v>0</v>
          </cell>
          <cell r="K25">
            <v>0</v>
          </cell>
          <cell r="L25">
            <v>0</v>
          </cell>
          <cell r="V25">
            <v>22858.898400690156</v>
          </cell>
          <cell r="W25">
            <v>0</v>
          </cell>
          <cell r="X25">
            <v>0</v>
          </cell>
          <cell r="Y25">
            <v>0</v>
          </cell>
          <cell r="Z25">
            <v>0</v>
          </cell>
          <cell r="AA25">
            <v>0</v>
          </cell>
          <cell r="AB25">
            <v>0</v>
          </cell>
          <cell r="AC25">
            <v>0</v>
          </cell>
          <cell r="AD25">
            <v>0.31588028402680995</v>
          </cell>
          <cell r="AE25">
            <v>0.31588028402680995</v>
          </cell>
          <cell r="CA25">
            <v>2000.0106178246729</v>
          </cell>
          <cell r="CB25">
            <v>0</v>
          </cell>
          <cell r="CC25">
            <v>0</v>
          </cell>
          <cell r="CD25">
            <v>0</v>
          </cell>
          <cell r="CE25">
            <v>0</v>
          </cell>
          <cell r="CF25">
            <v>0</v>
          </cell>
          <cell r="CG25">
            <v>0</v>
          </cell>
          <cell r="CH25">
            <v>0</v>
          </cell>
          <cell r="CI25">
            <v>0</v>
          </cell>
          <cell r="CJ25">
            <v>0</v>
          </cell>
          <cell r="CT25">
            <v>0</v>
          </cell>
          <cell r="CU25">
            <v>0</v>
          </cell>
          <cell r="CV25">
            <v>0</v>
          </cell>
          <cell r="CW25">
            <v>0</v>
          </cell>
          <cell r="CX25">
            <v>0</v>
          </cell>
          <cell r="CY25">
            <v>0</v>
          </cell>
          <cell r="CZ25">
            <v>0</v>
          </cell>
          <cell r="DA25">
            <v>0</v>
          </cell>
          <cell r="DB25">
            <v>0</v>
          </cell>
          <cell r="DC25">
            <v>0</v>
          </cell>
          <cell r="DM25">
            <v>0</v>
          </cell>
          <cell r="DN25">
            <v>0</v>
          </cell>
          <cell r="DO25">
            <v>0</v>
          </cell>
          <cell r="DP25">
            <v>0</v>
          </cell>
          <cell r="DQ25">
            <v>0</v>
          </cell>
          <cell r="DR25">
            <v>0</v>
          </cell>
          <cell r="DS25">
            <v>0</v>
          </cell>
          <cell r="DT25">
            <v>0</v>
          </cell>
          <cell r="DU25">
            <v>0</v>
          </cell>
          <cell r="DV25">
            <v>0</v>
          </cell>
          <cell r="EF25">
            <v>170968.86455637403</v>
          </cell>
          <cell r="EG25">
            <v>766.60826863096418</v>
          </cell>
          <cell r="EH25">
            <v>766.60826863096418</v>
          </cell>
          <cell r="EI25">
            <v>0</v>
          </cell>
          <cell r="EJ25">
            <v>0</v>
          </cell>
          <cell r="EK25">
            <v>0</v>
          </cell>
          <cell r="EL25">
            <v>55.824540447275865</v>
          </cell>
          <cell r="EM25">
            <v>0</v>
          </cell>
          <cell r="EN25">
            <v>0</v>
          </cell>
          <cell r="EO25">
            <v>822.4328090782401</v>
          </cell>
        </row>
        <row r="26">
          <cell r="B26">
            <v>38595</v>
          </cell>
          <cell r="C26">
            <v>6067.6297206804056</v>
          </cell>
          <cell r="D26">
            <v>0</v>
          </cell>
          <cell r="E26">
            <v>0</v>
          </cell>
          <cell r="F26">
            <v>0</v>
          </cell>
          <cell r="G26">
            <v>0</v>
          </cell>
          <cell r="H26">
            <v>0</v>
          </cell>
          <cell r="I26">
            <v>0</v>
          </cell>
          <cell r="J26">
            <v>0</v>
          </cell>
          <cell r="K26">
            <v>0</v>
          </cell>
          <cell r="L26">
            <v>0</v>
          </cell>
          <cell r="V26">
            <v>22858.898400690156</v>
          </cell>
          <cell r="W26">
            <v>0</v>
          </cell>
          <cell r="X26">
            <v>0</v>
          </cell>
          <cell r="Y26">
            <v>0</v>
          </cell>
          <cell r="Z26">
            <v>0</v>
          </cell>
          <cell r="AA26">
            <v>0</v>
          </cell>
          <cell r="AB26">
            <v>0</v>
          </cell>
          <cell r="AC26">
            <v>0</v>
          </cell>
          <cell r="AD26">
            <v>0</v>
          </cell>
          <cell r="AE26">
            <v>0</v>
          </cell>
          <cell r="CA26">
            <v>2055.3480655650669</v>
          </cell>
          <cell r="CB26">
            <v>0</v>
          </cell>
          <cell r="CC26">
            <v>0</v>
          </cell>
          <cell r="CD26">
            <v>0</v>
          </cell>
          <cell r="CE26">
            <v>0</v>
          </cell>
          <cell r="CF26">
            <v>0</v>
          </cell>
          <cell r="CG26">
            <v>0</v>
          </cell>
          <cell r="CH26">
            <v>0</v>
          </cell>
          <cell r="CI26">
            <v>55.337447740394182</v>
          </cell>
          <cell r="CJ26">
            <v>55.337447740394182</v>
          </cell>
          <cell r="CT26">
            <v>0</v>
          </cell>
          <cell r="CU26">
            <v>0</v>
          </cell>
          <cell r="CV26">
            <v>0</v>
          </cell>
          <cell r="CW26">
            <v>0</v>
          </cell>
          <cell r="CX26">
            <v>0</v>
          </cell>
          <cell r="CY26">
            <v>0</v>
          </cell>
          <cell r="CZ26">
            <v>0</v>
          </cell>
          <cell r="DA26">
            <v>0</v>
          </cell>
          <cell r="DB26">
            <v>0</v>
          </cell>
          <cell r="DC26">
            <v>0</v>
          </cell>
          <cell r="DM26">
            <v>0</v>
          </cell>
          <cell r="DN26">
            <v>0</v>
          </cell>
          <cell r="DO26">
            <v>0</v>
          </cell>
          <cell r="DP26">
            <v>0</v>
          </cell>
          <cell r="DQ26">
            <v>0</v>
          </cell>
          <cell r="DR26">
            <v>0</v>
          </cell>
          <cell r="DS26">
            <v>0</v>
          </cell>
          <cell r="DT26">
            <v>0</v>
          </cell>
          <cell r="DU26">
            <v>0</v>
          </cell>
          <cell r="DV26">
            <v>0</v>
          </cell>
          <cell r="EF26">
            <v>171255.95460879954</v>
          </cell>
          <cell r="EG26">
            <v>0</v>
          </cell>
          <cell r="EH26">
            <v>0</v>
          </cell>
          <cell r="EI26">
            <v>0</v>
          </cell>
          <cell r="EJ26">
            <v>0</v>
          </cell>
          <cell r="EK26">
            <v>0</v>
          </cell>
          <cell r="EL26">
            <v>287.09005242550927</v>
          </cell>
          <cell r="EM26">
            <v>0</v>
          </cell>
          <cell r="EN26">
            <v>0</v>
          </cell>
          <cell r="EO26">
            <v>287.09005242550927</v>
          </cell>
        </row>
        <row r="27">
          <cell r="B27">
            <v>38625</v>
          </cell>
          <cell r="C27">
            <v>6067.6297206804056</v>
          </cell>
          <cell r="D27">
            <v>0</v>
          </cell>
          <cell r="E27">
            <v>0</v>
          </cell>
          <cell r="F27">
            <v>0</v>
          </cell>
          <cell r="G27">
            <v>0</v>
          </cell>
          <cell r="H27">
            <v>0</v>
          </cell>
          <cell r="I27">
            <v>0</v>
          </cell>
          <cell r="J27">
            <v>0</v>
          </cell>
          <cell r="K27">
            <v>0</v>
          </cell>
          <cell r="L27">
            <v>0</v>
          </cell>
          <cell r="V27">
            <v>22858.898400690156</v>
          </cell>
          <cell r="W27">
            <v>0</v>
          </cell>
          <cell r="X27">
            <v>0</v>
          </cell>
          <cell r="Y27">
            <v>0</v>
          </cell>
          <cell r="Z27">
            <v>0</v>
          </cell>
          <cell r="AA27">
            <v>0</v>
          </cell>
          <cell r="AB27">
            <v>0</v>
          </cell>
          <cell r="AC27">
            <v>0</v>
          </cell>
          <cell r="AD27">
            <v>0</v>
          </cell>
          <cell r="AE27">
            <v>0</v>
          </cell>
          <cell r="CA27">
            <v>3643.1030592607335</v>
          </cell>
          <cell r="CB27">
            <v>0</v>
          </cell>
          <cell r="CC27">
            <v>0</v>
          </cell>
          <cell r="CD27">
            <v>0</v>
          </cell>
          <cell r="CE27">
            <v>0</v>
          </cell>
          <cell r="CF27">
            <v>0</v>
          </cell>
          <cell r="CG27">
            <v>0</v>
          </cell>
          <cell r="CH27">
            <v>0</v>
          </cell>
          <cell r="CI27">
            <v>1587.7549936956666</v>
          </cell>
          <cell r="CJ27">
            <v>1587.7549936956666</v>
          </cell>
          <cell r="CT27">
            <v>0</v>
          </cell>
          <cell r="CU27">
            <v>0</v>
          </cell>
          <cell r="CV27">
            <v>0</v>
          </cell>
          <cell r="CW27">
            <v>0</v>
          </cell>
          <cell r="CX27">
            <v>0</v>
          </cell>
          <cell r="CY27">
            <v>0</v>
          </cell>
          <cell r="CZ27">
            <v>0</v>
          </cell>
          <cell r="DA27">
            <v>0</v>
          </cell>
          <cell r="DB27">
            <v>0</v>
          </cell>
          <cell r="DC27">
            <v>0</v>
          </cell>
          <cell r="DM27">
            <v>44.521866082686309</v>
          </cell>
          <cell r="DN27">
            <v>0</v>
          </cell>
          <cell r="DO27">
            <v>0</v>
          </cell>
          <cell r="DP27">
            <v>0</v>
          </cell>
          <cell r="DQ27">
            <v>0</v>
          </cell>
          <cell r="DR27">
            <v>0</v>
          </cell>
          <cell r="DS27">
            <v>0</v>
          </cell>
          <cell r="DT27">
            <v>0</v>
          </cell>
          <cell r="DU27">
            <v>44.521866082686309</v>
          </cell>
          <cell r="DV27">
            <v>44.521866082686309</v>
          </cell>
          <cell r="EF27">
            <v>175474.38051629174</v>
          </cell>
          <cell r="EG27">
            <v>3023.7295109164511</v>
          </cell>
          <cell r="EH27">
            <v>3023.7295109164511</v>
          </cell>
          <cell r="EI27">
            <v>0</v>
          </cell>
          <cell r="EJ27">
            <v>0</v>
          </cell>
          <cell r="EK27">
            <v>0</v>
          </cell>
          <cell r="EL27">
            <v>914.59552724135642</v>
          </cell>
          <cell r="EM27">
            <v>0</v>
          </cell>
          <cell r="EN27">
            <v>280.1008693343951</v>
          </cell>
          <cell r="EO27">
            <v>4218.425907492202</v>
          </cell>
        </row>
        <row r="28">
          <cell r="B28">
            <v>38656</v>
          </cell>
          <cell r="C28">
            <v>6067.6297206804056</v>
          </cell>
          <cell r="D28">
            <v>0</v>
          </cell>
          <cell r="E28">
            <v>0</v>
          </cell>
          <cell r="F28">
            <v>0</v>
          </cell>
          <cell r="G28">
            <v>0</v>
          </cell>
          <cell r="H28">
            <v>0</v>
          </cell>
          <cell r="I28">
            <v>0</v>
          </cell>
          <cell r="J28">
            <v>0</v>
          </cell>
          <cell r="K28">
            <v>0</v>
          </cell>
          <cell r="L28">
            <v>0</v>
          </cell>
          <cell r="V28">
            <v>23411.577410578004</v>
          </cell>
          <cell r="W28">
            <v>0</v>
          </cell>
          <cell r="X28">
            <v>0</v>
          </cell>
          <cell r="Y28">
            <v>0</v>
          </cell>
          <cell r="Z28">
            <v>0</v>
          </cell>
          <cell r="AA28">
            <v>0</v>
          </cell>
          <cell r="AB28">
            <v>0</v>
          </cell>
          <cell r="AC28">
            <v>0</v>
          </cell>
          <cell r="AD28">
            <v>552.67900988784913</v>
          </cell>
          <cell r="AE28">
            <v>552.67900988784913</v>
          </cell>
          <cell r="CA28">
            <v>11688.001858119316</v>
          </cell>
          <cell r="CB28">
            <v>1341.1281438715241</v>
          </cell>
          <cell r="CC28">
            <v>1341.1281438715241</v>
          </cell>
          <cell r="CD28">
            <v>0</v>
          </cell>
          <cell r="CE28">
            <v>0</v>
          </cell>
          <cell r="CF28">
            <v>0</v>
          </cell>
          <cell r="CG28">
            <v>26.54456168292521</v>
          </cell>
          <cell r="CH28">
            <v>0</v>
          </cell>
          <cell r="CI28">
            <v>6677.2260933041334</v>
          </cell>
          <cell r="CJ28">
            <v>8044.8987988585832</v>
          </cell>
          <cell r="CT28">
            <v>0</v>
          </cell>
          <cell r="CU28">
            <v>0</v>
          </cell>
          <cell r="CV28">
            <v>0</v>
          </cell>
          <cell r="CW28">
            <v>0</v>
          </cell>
          <cell r="CX28">
            <v>0</v>
          </cell>
          <cell r="CY28">
            <v>0</v>
          </cell>
          <cell r="CZ28">
            <v>0</v>
          </cell>
          <cell r="DA28">
            <v>0</v>
          </cell>
          <cell r="DB28">
            <v>0</v>
          </cell>
          <cell r="DC28">
            <v>0</v>
          </cell>
          <cell r="DM28">
            <v>44.521866082686309</v>
          </cell>
          <cell r="DN28">
            <v>0</v>
          </cell>
          <cell r="DO28">
            <v>0</v>
          </cell>
          <cell r="DP28">
            <v>0</v>
          </cell>
          <cell r="DQ28">
            <v>0</v>
          </cell>
          <cell r="DR28">
            <v>0</v>
          </cell>
          <cell r="DS28">
            <v>0</v>
          </cell>
          <cell r="DT28">
            <v>0</v>
          </cell>
          <cell r="DU28">
            <v>0</v>
          </cell>
          <cell r="DV28">
            <v>0</v>
          </cell>
          <cell r="EF28">
            <v>691895.99840732629</v>
          </cell>
          <cell r="EG28">
            <v>416.00504346671971</v>
          </cell>
          <cell r="EH28">
            <v>416.00504346671971</v>
          </cell>
          <cell r="EI28">
            <v>0</v>
          </cell>
          <cell r="EJ28">
            <v>0</v>
          </cell>
          <cell r="EK28">
            <v>0</v>
          </cell>
          <cell r="EL28">
            <v>7850.2196562479257</v>
          </cell>
          <cell r="EM28">
            <v>0</v>
          </cell>
          <cell r="EN28">
            <v>508155.39319131989</v>
          </cell>
          <cell r="EO28">
            <v>516421.61789103452</v>
          </cell>
        </row>
        <row r="29">
          <cell r="B29">
            <v>38686</v>
          </cell>
          <cell r="C29">
            <v>6581.4302382993583</v>
          </cell>
          <cell r="D29">
            <v>513.80051761895277</v>
          </cell>
          <cell r="E29">
            <v>0</v>
          </cell>
          <cell r="F29">
            <v>0</v>
          </cell>
          <cell r="G29">
            <v>0</v>
          </cell>
          <cell r="H29">
            <v>0</v>
          </cell>
          <cell r="I29">
            <v>0</v>
          </cell>
          <cell r="J29">
            <v>0</v>
          </cell>
          <cell r="K29">
            <v>0</v>
          </cell>
          <cell r="L29">
            <v>513.80051761895277</v>
          </cell>
          <cell r="V29">
            <v>25472.969672838273</v>
          </cell>
          <cell r="W29">
            <v>2061.392262260269</v>
          </cell>
          <cell r="X29">
            <v>0</v>
          </cell>
          <cell r="Y29">
            <v>0</v>
          </cell>
          <cell r="Z29">
            <v>0</v>
          </cell>
          <cell r="AA29">
            <v>0</v>
          </cell>
          <cell r="AB29">
            <v>0</v>
          </cell>
          <cell r="AC29">
            <v>0</v>
          </cell>
          <cell r="AD29">
            <v>0</v>
          </cell>
          <cell r="AE29">
            <v>2061.392262260269</v>
          </cell>
          <cell r="CA29">
            <v>21796.739000597248</v>
          </cell>
          <cell r="CB29">
            <v>0</v>
          </cell>
          <cell r="CC29">
            <v>0</v>
          </cell>
          <cell r="CD29">
            <v>0</v>
          </cell>
          <cell r="CE29">
            <v>0</v>
          </cell>
          <cell r="CF29">
            <v>0</v>
          </cell>
          <cell r="CG29">
            <v>0</v>
          </cell>
          <cell r="CH29">
            <v>0</v>
          </cell>
          <cell r="CI29">
            <v>10108.737142477934</v>
          </cell>
          <cell r="CJ29">
            <v>10108.737142477934</v>
          </cell>
          <cell r="CT29">
            <v>0</v>
          </cell>
          <cell r="CU29">
            <v>0</v>
          </cell>
          <cell r="CV29">
            <v>0</v>
          </cell>
          <cell r="CW29">
            <v>0</v>
          </cell>
          <cell r="CX29">
            <v>0</v>
          </cell>
          <cell r="CY29">
            <v>0</v>
          </cell>
          <cell r="CZ29">
            <v>0</v>
          </cell>
          <cell r="DA29">
            <v>0</v>
          </cell>
          <cell r="DB29">
            <v>0</v>
          </cell>
          <cell r="DC29">
            <v>0</v>
          </cell>
          <cell r="DM29">
            <v>44.521866082686309</v>
          </cell>
          <cell r="DN29">
            <v>0</v>
          </cell>
          <cell r="DO29">
            <v>0</v>
          </cell>
          <cell r="DP29">
            <v>0</v>
          </cell>
          <cell r="DQ29">
            <v>0</v>
          </cell>
          <cell r="DR29">
            <v>0</v>
          </cell>
          <cell r="DS29">
            <v>0</v>
          </cell>
          <cell r="DT29">
            <v>0</v>
          </cell>
          <cell r="DU29">
            <v>0</v>
          </cell>
          <cell r="DV29">
            <v>0</v>
          </cell>
          <cell r="EF29">
            <v>716337.59771716769</v>
          </cell>
          <cell r="EG29">
            <v>1323.2145464198022</v>
          </cell>
          <cell r="EH29">
            <v>1323.2145464198022</v>
          </cell>
          <cell r="EI29">
            <v>0</v>
          </cell>
          <cell r="EJ29">
            <v>0</v>
          </cell>
          <cell r="EK29">
            <v>0</v>
          </cell>
          <cell r="EL29">
            <v>6469.8732497179635</v>
          </cell>
          <cell r="EM29">
            <v>0</v>
          </cell>
          <cell r="EN29">
            <v>16648.51151370363</v>
          </cell>
          <cell r="EO29">
            <v>24441.599309841396</v>
          </cell>
        </row>
        <row r="30">
          <cell r="B30">
            <v>38717</v>
          </cell>
          <cell r="C30">
            <v>8256.6429265998431</v>
          </cell>
          <cell r="D30">
            <v>0</v>
          </cell>
          <cell r="E30">
            <v>0</v>
          </cell>
          <cell r="F30">
            <v>0</v>
          </cell>
          <cell r="G30">
            <v>0</v>
          </cell>
          <cell r="H30">
            <v>0</v>
          </cell>
          <cell r="I30">
            <v>0</v>
          </cell>
          <cell r="J30">
            <v>0</v>
          </cell>
          <cell r="K30">
            <v>1675.2126883004842</v>
          </cell>
          <cell r="L30">
            <v>1675.2126883004842</v>
          </cell>
          <cell r="V30">
            <v>30737.012409582581</v>
          </cell>
          <cell r="W30">
            <v>5256.9633021434729</v>
          </cell>
          <cell r="X30">
            <v>0</v>
          </cell>
          <cell r="Y30">
            <v>0</v>
          </cell>
          <cell r="Z30">
            <v>0</v>
          </cell>
          <cell r="AA30">
            <v>0</v>
          </cell>
          <cell r="AB30">
            <v>0</v>
          </cell>
          <cell r="AC30">
            <v>0</v>
          </cell>
          <cell r="AD30">
            <v>7.0794346008361542</v>
          </cell>
          <cell r="AE30">
            <v>5264.042736744309</v>
          </cell>
          <cell r="CA30">
            <v>31453.687703231797</v>
          </cell>
          <cell r="CB30">
            <v>16.826597650806292</v>
          </cell>
          <cell r="CC30">
            <v>16.826597650806292</v>
          </cell>
          <cell r="CD30">
            <v>0</v>
          </cell>
          <cell r="CE30">
            <v>0</v>
          </cell>
          <cell r="CF30">
            <v>0</v>
          </cell>
          <cell r="CG30">
            <v>7.1789767071471235</v>
          </cell>
          <cell r="CH30">
            <v>0</v>
          </cell>
          <cell r="CI30">
            <v>9632.9431282765945</v>
          </cell>
          <cell r="CJ30">
            <v>9656.9487026345487</v>
          </cell>
          <cell r="CT30">
            <v>0</v>
          </cell>
          <cell r="CU30">
            <v>0</v>
          </cell>
          <cell r="CV30">
            <v>0</v>
          </cell>
          <cell r="CW30">
            <v>0</v>
          </cell>
          <cell r="CX30">
            <v>0</v>
          </cell>
          <cell r="CY30">
            <v>0</v>
          </cell>
          <cell r="CZ30">
            <v>0</v>
          </cell>
          <cell r="DA30">
            <v>0</v>
          </cell>
          <cell r="DB30">
            <v>0</v>
          </cell>
          <cell r="DC30">
            <v>0</v>
          </cell>
          <cell r="DM30">
            <v>392.36047514765409</v>
          </cell>
          <cell r="DN30">
            <v>0</v>
          </cell>
          <cell r="DO30">
            <v>0</v>
          </cell>
          <cell r="DP30">
            <v>0</v>
          </cell>
          <cell r="DQ30">
            <v>0</v>
          </cell>
          <cell r="DR30">
            <v>0</v>
          </cell>
          <cell r="DS30">
            <v>347.83860906496778</v>
          </cell>
          <cell r="DT30">
            <v>0</v>
          </cell>
          <cell r="DU30">
            <v>0</v>
          </cell>
          <cell r="DV30">
            <v>347.83860906496778</v>
          </cell>
          <cell r="EF30">
            <v>751868.91897272551</v>
          </cell>
          <cell r="EG30">
            <v>21974.896808016456</v>
          </cell>
          <cell r="EH30">
            <v>21974.896808016456</v>
          </cell>
          <cell r="EI30">
            <v>0</v>
          </cell>
          <cell r="EJ30">
            <v>0</v>
          </cell>
          <cell r="EK30">
            <v>0</v>
          </cell>
          <cell r="EL30">
            <v>239.63368504877562</v>
          </cell>
          <cell r="EM30">
            <v>0</v>
          </cell>
          <cell r="EN30">
            <v>13316.790762492534</v>
          </cell>
          <cell r="EO30">
            <v>35531.321255557763</v>
          </cell>
        </row>
        <row r="31">
          <cell r="B31">
            <v>38748</v>
          </cell>
          <cell r="C31">
            <v>12907.781036484277</v>
          </cell>
          <cell r="D31">
            <v>716.40586634813189</v>
          </cell>
          <cell r="E31">
            <v>0</v>
          </cell>
          <cell r="F31">
            <v>0</v>
          </cell>
          <cell r="G31">
            <v>0</v>
          </cell>
          <cell r="H31">
            <v>0</v>
          </cell>
          <cell r="I31">
            <v>98.366194030696334</v>
          </cell>
          <cell r="J31">
            <v>0</v>
          </cell>
          <cell r="K31">
            <v>3836.366049505607</v>
          </cell>
          <cell r="L31">
            <v>4651.1381098844349</v>
          </cell>
          <cell r="V31">
            <v>40414.403079169148</v>
          </cell>
          <cell r="W31">
            <v>2585.234587563873</v>
          </cell>
          <cell r="X31">
            <v>0</v>
          </cell>
          <cell r="Y31">
            <v>0</v>
          </cell>
          <cell r="Z31">
            <v>0</v>
          </cell>
          <cell r="AA31">
            <v>0</v>
          </cell>
          <cell r="AB31">
            <v>6320.8135908155809</v>
          </cell>
          <cell r="AC31">
            <v>0</v>
          </cell>
          <cell r="AD31">
            <v>771.34249120711399</v>
          </cell>
          <cell r="AE31">
            <v>9677.3906695865662</v>
          </cell>
          <cell r="CA31">
            <v>41088.461079036424</v>
          </cell>
          <cell r="CB31">
            <v>303.06324241820954</v>
          </cell>
          <cell r="CC31">
            <v>303.06324241820954</v>
          </cell>
          <cell r="CD31">
            <v>0</v>
          </cell>
          <cell r="CE31">
            <v>0</v>
          </cell>
          <cell r="CF31">
            <v>0</v>
          </cell>
          <cell r="CG31">
            <v>6631.343818435198</v>
          </cell>
          <cell r="CH31">
            <v>0</v>
          </cell>
          <cell r="CI31">
            <v>2700.366314951224</v>
          </cell>
          <cell r="CJ31">
            <v>9634.7733758046306</v>
          </cell>
          <cell r="CT31">
            <v>0</v>
          </cell>
          <cell r="CU31">
            <v>0</v>
          </cell>
          <cell r="CV31">
            <v>0</v>
          </cell>
          <cell r="CW31">
            <v>0</v>
          </cell>
          <cell r="CX31">
            <v>0</v>
          </cell>
          <cell r="CY31">
            <v>0</v>
          </cell>
          <cell r="CZ31">
            <v>0</v>
          </cell>
          <cell r="DA31">
            <v>0</v>
          </cell>
          <cell r="DB31">
            <v>0</v>
          </cell>
          <cell r="DC31">
            <v>0</v>
          </cell>
          <cell r="DM31">
            <v>392.36047514765409</v>
          </cell>
          <cell r="DN31">
            <v>0</v>
          </cell>
          <cell r="DO31">
            <v>0</v>
          </cell>
          <cell r="DP31">
            <v>0</v>
          </cell>
          <cell r="DQ31">
            <v>0</v>
          </cell>
          <cell r="DR31">
            <v>0</v>
          </cell>
          <cell r="DS31">
            <v>0</v>
          </cell>
          <cell r="DT31">
            <v>0</v>
          </cell>
          <cell r="DU31">
            <v>0</v>
          </cell>
          <cell r="DV31">
            <v>0</v>
          </cell>
          <cell r="EF31">
            <v>769676.37666733027</v>
          </cell>
          <cell r="EG31">
            <v>7370.9204326763547</v>
          </cell>
          <cell r="EH31">
            <v>7370.9204326763547</v>
          </cell>
          <cell r="EI31">
            <v>0</v>
          </cell>
          <cell r="EJ31">
            <v>0</v>
          </cell>
          <cell r="EK31">
            <v>0</v>
          </cell>
          <cell r="EL31">
            <v>2480.7897007100669</v>
          </cell>
          <cell r="EM31">
            <v>0</v>
          </cell>
          <cell r="EN31">
            <v>7955.7475612183953</v>
          </cell>
          <cell r="EO31">
            <v>17807.457694604818</v>
          </cell>
        </row>
        <row r="32">
          <cell r="B32">
            <v>38776</v>
          </cell>
          <cell r="C32">
            <v>27619.200023555233</v>
          </cell>
          <cell r="D32">
            <v>6035.1516358086128</v>
          </cell>
          <cell r="E32">
            <v>0</v>
          </cell>
          <cell r="F32">
            <v>0</v>
          </cell>
          <cell r="G32">
            <v>0</v>
          </cell>
          <cell r="H32">
            <v>0</v>
          </cell>
          <cell r="I32">
            <v>147.52357264398924</v>
          </cell>
          <cell r="J32">
            <v>0</v>
          </cell>
          <cell r="K32">
            <v>8528.7437786183546</v>
          </cell>
          <cell r="L32">
            <v>14711.418987070956</v>
          </cell>
          <cell r="V32">
            <v>50638.48961444023</v>
          </cell>
          <cell r="W32">
            <v>10105.249187072797</v>
          </cell>
          <cell r="X32">
            <v>0</v>
          </cell>
          <cell r="Y32">
            <v>0</v>
          </cell>
          <cell r="Z32">
            <v>0</v>
          </cell>
          <cell r="AA32">
            <v>0</v>
          </cell>
          <cell r="AB32">
            <v>0</v>
          </cell>
          <cell r="AC32">
            <v>0</v>
          </cell>
          <cell r="AD32">
            <v>118.83734819828787</v>
          </cell>
          <cell r="AE32">
            <v>10224.086535271084</v>
          </cell>
          <cell r="CA32">
            <v>41322.815050766469</v>
          </cell>
          <cell r="CB32">
            <v>0</v>
          </cell>
          <cell r="CC32">
            <v>0</v>
          </cell>
          <cell r="CD32">
            <v>0</v>
          </cell>
          <cell r="CE32">
            <v>0</v>
          </cell>
          <cell r="CF32">
            <v>0</v>
          </cell>
          <cell r="CG32">
            <v>0</v>
          </cell>
          <cell r="CH32">
            <v>0</v>
          </cell>
          <cell r="CI32">
            <v>234.35397173004179</v>
          </cell>
          <cell r="CJ32">
            <v>234.35397173004179</v>
          </cell>
          <cell r="CT32">
            <v>0.39816842524387813</v>
          </cell>
          <cell r="CU32">
            <v>0.39816842524387813</v>
          </cell>
          <cell r="CV32">
            <v>0.39816842524387813</v>
          </cell>
          <cell r="CW32">
            <v>0</v>
          </cell>
          <cell r="CX32">
            <v>0</v>
          </cell>
          <cell r="CY32">
            <v>0</v>
          </cell>
          <cell r="CZ32">
            <v>0</v>
          </cell>
          <cell r="DA32">
            <v>0</v>
          </cell>
          <cell r="DB32">
            <v>0</v>
          </cell>
          <cell r="DC32">
            <v>0.39816842524387813</v>
          </cell>
          <cell r="DM32">
            <v>1080.7551927798791</v>
          </cell>
          <cell r="DN32">
            <v>0</v>
          </cell>
          <cell r="DO32">
            <v>0</v>
          </cell>
          <cell r="DP32">
            <v>0</v>
          </cell>
          <cell r="DQ32">
            <v>0</v>
          </cell>
          <cell r="DR32">
            <v>0</v>
          </cell>
          <cell r="DS32">
            <v>0</v>
          </cell>
          <cell r="DT32">
            <v>0</v>
          </cell>
          <cell r="DU32">
            <v>688.39471763222502</v>
          </cell>
          <cell r="DV32">
            <v>688.39471763222502</v>
          </cell>
          <cell r="EF32">
            <v>787074.37520737934</v>
          </cell>
          <cell r="EG32">
            <v>7469.0012608666802</v>
          </cell>
          <cell r="EH32">
            <v>7469.0012608666802</v>
          </cell>
          <cell r="EI32">
            <v>0</v>
          </cell>
          <cell r="EJ32">
            <v>0</v>
          </cell>
          <cell r="EK32">
            <v>0</v>
          </cell>
          <cell r="EL32">
            <v>6572.6856460282697</v>
          </cell>
          <cell r="EM32">
            <v>0</v>
          </cell>
          <cell r="EN32">
            <v>3356.3116331541573</v>
          </cell>
          <cell r="EO32">
            <v>17397.998540049106</v>
          </cell>
        </row>
        <row r="33">
          <cell r="B33">
            <v>38807</v>
          </cell>
          <cell r="C33">
            <v>29906.577393160831</v>
          </cell>
          <cell r="D33">
            <v>1478.0277390669587</v>
          </cell>
          <cell r="E33">
            <v>0</v>
          </cell>
          <cell r="F33">
            <v>0</v>
          </cell>
          <cell r="G33">
            <v>0</v>
          </cell>
          <cell r="H33">
            <v>0</v>
          </cell>
          <cell r="I33">
            <v>345.90281920411218</v>
          </cell>
          <cell r="J33">
            <v>0</v>
          </cell>
          <cell r="K33">
            <v>463.44681133452781</v>
          </cell>
          <cell r="L33">
            <v>2287.3773696055987</v>
          </cell>
          <cell r="V33">
            <v>54087.459021832889</v>
          </cell>
          <cell r="W33">
            <v>3448.9694073926598</v>
          </cell>
          <cell r="X33">
            <v>0</v>
          </cell>
          <cell r="Y33">
            <v>0</v>
          </cell>
          <cell r="Z33">
            <v>0</v>
          </cell>
          <cell r="AA33">
            <v>0</v>
          </cell>
          <cell r="AB33">
            <v>0</v>
          </cell>
          <cell r="AC33">
            <v>0</v>
          </cell>
          <cell r="AD33">
            <v>0</v>
          </cell>
          <cell r="AE33">
            <v>3448.9694073926598</v>
          </cell>
          <cell r="CA33">
            <v>43531.423452120238</v>
          </cell>
          <cell r="CB33">
            <v>1007.5625456234653</v>
          </cell>
          <cell r="CC33">
            <v>1007.5625456234653</v>
          </cell>
          <cell r="CD33">
            <v>0</v>
          </cell>
          <cell r="CE33">
            <v>0</v>
          </cell>
          <cell r="CF33">
            <v>0</v>
          </cell>
          <cell r="CG33">
            <v>1201.0458557303073</v>
          </cell>
          <cell r="CH33">
            <v>0</v>
          </cell>
          <cell r="CI33">
            <v>0</v>
          </cell>
          <cell r="CJ33">
            <v>2208.6084013537725</v>
          </cell>
          <cell r="CT33">
            <v>0.39816842524387813</v>
          </cell>
          <cell r="CU33">
            <v>0</v>
          </cell>
          <cell r="CV33">
            <v>0</v>
          </cell>
          <cell r="CW33">
            <v>0</v>
          </cell>
          <cell r="CX33">
            <v>0</v>
          </cell>
          <cell r="CY33">
            <v>0</v>
          </cell>
          <cell r="CZ33">
            <v>0</v>
          </cell>
          <cell r="DA33">
            <v>0</v>
          </cell>
          <cell r="DB33">
            <v>0</v>
          </cell>
          <cell r="DC33">
            <v>0</v>
          </cell>
          <cell r="DM33">
            <v>1080.7551927798791</v>
          </cell>
          <cell r="DN33">
            <v>0</v>
          </cell>
          <cell r="DO33">
            <v>0</v>
          </cell>
          <cell r="DP33">
            <v>0</v>
          </cell>
          <cell r="DQ33">
            <v>0</v>
          </cell>
          <cell r="DR33">
            <v>0</v>
          </cell>
          <cell r="DS33">
            <v>0</v>
          </cell>
          <cell r="DT33">
            <v>0</v>
          </cell>
          <cell r="DU33">
            <v>0</v>
          </cell>
          <cell r="DV33">
            <v>0</v>
          </cell>
          <cell r="EF33">
            <v>802423.53175393189</v>
          </cell>
          <cell r="EG33">
            <v>5216.006370694804</v>
          </cell>
          <cell r="EH33">
            <v>5216.006370694804</v>
          </cell>
          <cell r="EI33">
            <v>0</v>
          </cell>
          <cell r="EJ33">
            <v>0</v>
          </cell>
          <cell r="EK33">
            <v>0</v>
          </cell>
          <cell r="EL33">
            <v>6402.9145928727849</v>
          </cell>
          <cell r="EM33">
            <v>0</v>
          </cell>
          <cell r="EN33">
            <v>3730.2355829849357</v>
          </cell>
          <cell r="EO33">
            <v>15349.156546552524</v>
          </cell>
        </row>
        <row r="34">
          <cell r="B34">
            <v>38837</v>
          </cell>
          <cell r="C34">
            <v>29906.577393160831</v>
          </cell>
          <cell r="D34">
            <v>0</v>
          </cell>
          <cell r="E34">
            <v>0</v>
          </cell>
          <cell r="F34">
            <v>0</v>
          </cell>
          <cell r="G34">
            <v>0</v>
          </cell>
          <cell r="H34">
            <v>0</v>
          </cell>
          <cell r="I34">
            <v>0</v>
          </cell>
          <cell r="J34">
            <v>0</v>
          </cell>
          <cell r="K34">
            <v>0</v>
          </cell>
          <cell r="L34">
            <v>0</v>
          </cell>
          <cell r="V34">
            <v>56186.880350388201</v>
          </cell>
          <cell r="W34">
            <v>2032.4560355697126</v>
          </cell>
          <cell r="X34">
            <v>0</v>
          </cell>
          <cell r="Y34">
            <v>0</v>
          </cell>
          <cell r="Z34">
            <v>0</v>
          </cell>
          <cell r="AA34">
            <v>0</v>
          </cell>
          <cell r="AB34">
            <v>0</v>
          </cell>
          <cell r="AC34">
            <v>0</v>
          </cell>
          <cell r="AD34">
            <v>66.965292985599575</v>
          </cell>
          <cell r="AE34">
            <v>2099.4213285553124</v>
          </cell>
          <cell r="CA34">
            <v>44399.047050235575</v>
          </cell>
          <cell r="CB34">
            <v>867.62359811533599</v>
          </cell>
          <cell r="CC34">
            <v>867.62359811533599</v>
          </cell>
          <cell r="CD34">
            <v>0</v>
          </cell>
          <cell r="CE34">
            <v>0</v>
          </cell>
          <cell r="CF34">
            <v>0</v>
          </cell>
          <cell r="CG34">
            <v>0</v>
          </cell>
          <cell r="CH34">
            <v>0</v>
          </cell>
          <cell r="CI34">
            <v>0</v>
          </cell>
          <cell r="CJ34">
            <v>867.62359811533599</v>
          </cell>
          <cell r="CT34">
            <v>0.39816842524387813</v>
          </cell>
          <cell r="CU34">
            <v>0</v>
          </cell>
          <cell r="CV34">
            <v>0</v>
          </cell>
          <cell r="CW34">
            <v>0</v>
          </cell>
          <cell r="CX34">
            <v>0</v>
          </cell>
          <cell r="CY34">
            <v>0</v>
          </cell>
          <cell r="CZ34">
            <v>0</v>
          </cell>
          <cell r="DA34">
            <v>0</v>
          </cell>
          <cell r="DB34">
            <v>0</v>
          </cell>
          <cell r="DC34">
            <v>0</v>
          </cell>
          <cell r="DM34">
            <v>1238.1564801911206</v>
          </cell>
          <cell r="DN34">
            <v>0</v>
          </cell>
          <cell r="DO34">
            <v>0</v>
          </cell>
          <cell r="DP34">
            <v>0</v>
          </cell>
          <cell r="DQ34">
            <v>0</v>
          </cell>
          <cell r="DR34">
            <v>0</v>
          </cell>
          <cell r="DS34">
            <v>0</v>
          </cell>
          <cell r="DT34">
            <v>0</v>
          </cell>
          <cell r="DU34">
            <v>157.40128741124161</v>
          </cell>
          <cell r="DV34">
            <v>157.40128741124161</v>
          </cell>
          <cell r="EF34">
            <v>830547.77224766079</v>
          </cell>
          <cell r="EG34">
            <v>26326.832570177183</v>
          </cell>
          <cell r="EH34">
            <v>26326.832570177183</v>
          </cell>
          <cell r="EI34">
            <v>0</v>
          </cell>
          <cell r="EJ34">
            <v>0</v>
          </cell>
          <cell r="EK34">
            <v>0</v>
          </cell>
          <cell r="EL34">
            <v>1797.4079235516622</v>
          </cell>
          <cell r="EM34">
            <v>0</v>
          </cell>
          <cell r="EN34">
            <v>0</v>
          </cell>
          <cell r="EO34">
            <v>28124.240493728845</v>
          </cell>
        </row>
        <row r="35">
          <cell r="B35">
            <v>38868</v>
          </cell>
          <cell r="C35">
            <v>35432.920046274972</v>
          </cell>
          <cell r="D35">
            <v>0</v>
          </cell>
          <cell r="E35">
            <v>0</v>
          </cell>
          <cell r="F35">
            <v>0</v>
          </cell>
          <cell r="G35">
            <v>0</v>
          </cell>
          <cell r="H35">
            <v>0</v>
          </cell>
          <cell r="I35">
            <v>102.11808612230575</v>
          </cell>
          <cell r="J35">
            <v>0</v>
          </cell>
          <cell r="K35">
            <v>5424.2245669918375</v>
          </cell>
          <cell r="L35">
            <v>5526.3426531141431</v>
          </cell>
          <cell r="V35">
            <v>56186.880350388201</v>
          </cell>
          <cell r="W35">
            <v>0</v>
          </cell>
          <cell r="X35">
            <v>0</v>
          </cell>
          <cell r="Y35">
            <v>0</v>
          </cell>
          <cell r="Z35">
            <v>0</v>
          </cell>
          <cell r="AA35">
            <v>0</v>
          </cell>
          <cell r="AB35">
            <v>0</v>
          </cell>
          <cell r="AC35">
            <v>0</v>
          </cell>
          <cell r="AD35">
            <v>0</v>
          </cell>
          <cell r="AE35">
            <v>0</v>
          </cell>
          <cell r="CA35">
            <v>47135.221978897069</v>
          </cell>
          <cell r="CB35">
            <v>2364.4714314154885</v>
          </cell>
          <cell r="CC35">
            <v>2364.4714314154885</v>
          </cell>
          <cell r="CD35">
            <v>0</v>
          </cell>
          <cell r="CE35">
            <v>0</v>
          </cell>
          <cell r="CF35">
            <v>0</v>
          </cell>
          <cell r="CG35">
            <v>0</v>
          </cell>
          <cell r="CH35">
            <v>0</v>
          </cell>
          <cell r="CI35">
            <v>371.70349724600169</v>
          </cell>
          <cell r="CJ35">
            <v>2736.1749286614904</v>
          </cell>
          <cell r="CT35">
            <v>0.39816842524387813</v>
          </cell>
          <cell r="CU35">
            <v>0</v>
          </cell>
          <cell r="CV35">
            <v>0</v>
          </cell>
          <cell r="CW35">
            <v>0</v>
          </cell>
          <cell r="CX35">
            <v>0</v>
          </cell>
          <cell r="CY35">
            <v>0</v>
          </cell>
          <cell r="CZ35">
            <v>0</v>
          </cell>
          <cell r="DA35">
            <v>0</v>
          </cell>
          <cell r="DB35">
            <v>0</v>
          </cell>
          <cell r="DC35">
            <v>0</v>
          </cell>
          <cell r="DM35">
            <v>4462.7486893622663</v>
          </cell>
          <cell r="DN35">
            <v>0</v>
          </cell>
          <cell r="DO35">
            <v>0</v>
          </cell>
          <cell r="DP35">
            <v>0</v>
          </cell>
          <cell r="DQ35">
            <v>0</v>
          </cell>
          <cell r="DR35">
            <v>0</v>
          </cell>
          <cell r="DS35">
            <v>0</v>
          </cell>
          <cell r="DT35">
            <v>0</v>
          </cell>
          <cell r="DU35">
            <v>3224.5922091711459</v>
          </cell>
          <cell r="DV35">
            <v>3224.5922091711459</v>
          </cell>
          <cell r="EF35">
            <v>863624.00557435793</v>
          </cell>
          <cell r="EG35">
            <v>30505.672572831638</v>
          </cell>
          <cell r="EH35">
            <v>30505.672572831638</v>
          </cell>
          <cell r="EI35">
            <v>0</v>
          </cell>
          <cell r="EJ35">
            <v>0</v>
          </cell>
          <cell r="EK35">
            <v>0</v>
          </cell>
          <cell r="EL35">
            <v>2570.5607538655518</v>
          </cell>
          <cell r="EM35">
            <v>0</v>
          </cell>
          <cell r="EN35">
            <v>0</v>
          </cell>
          <cell r="EO35">
            <v>33076.233326697191</v>
          </cell>
        </row>
        <row r="36">
          <cell r="B36">
            <v>38898</v>
          </cell>
          <cell r="C36">
            <v>35561.03737323761</v>
          </cell>
          <cell r="D36">
            <v>0</v>
          </cell>
          <cell r="E36">
            <v>0</v>
          </cell>
          <cell r="F36">
            <v>0</v>
          </cell>
          <cell r="G36">
            <v>0</v>
          </cell>
          <cell r="H36">
            <v>0</v>
          </cell>
          <cell r="I36">
            <v>0</v>
          </cell>
          <cell r="J36">
            <v>0</v>
          </cell>
          <cell r="K36">
            <v>128.11732696263851</v>
          </cell>
          <cell r="L36">
            <v>128.11732696263851</v>
          </cell>
          <cell r="V36">
            <v>56186.880350388201</v>
          </cell>
          <cell r="W36">
            <v>0</v>
          </cell>
          <cell r="X36">
            <v>0</v>
          </cell>
          <cell r="Y36">
            <v>0</v>
          </cell>
          <cell r="Z36">
            <v>0</v>
          </cell>
          <cell r="AA36">
            <v>0</v>
          </cell>
          <cell r="AB36">
            <v>0</v>
          </cell>
          <cell r="AC36">
            <v>0</v>
          </cell>
          <cell r="AD36">
            <v>0</v>
          </cell>
          <cell r="AE36">
            <v>0</v>
          </cell>
          <cell r="CA36">
            <v>47135.221978897069</v>
          </cell>
          <cell r="CB36">
            <v>0</v>
          </cell>
          <cell r="CC36">
            <v>0</v>
          </cell>
          <cell r="CD36">
            <v>0</v>
          </cell>
          <cell r="CE36">
            <v>0</v>
          </cell>
          <cell r="CF36">
            <v>0</v>
          </cell>
          <cell r="CG36">
            <v>0</v>
          </cell>
          <cell r="CH36">
            <v>0</v>
          </cell>
          <cell r="CI36">
            <v>0</v>
          </cell>
          <cell r="CJ36">
            <v>0</v>
          </cell>
          <cell r="CT36">
            <v>0.39816842524387813</v>
          </cell>
          <cell r="CU36">
            <v>0</v>
          </cell>
          <cell r="CV36">
            <v>0</v>
          </cell>
          <cell r="CW36">
            <v>0</v>
          </cell>
          <cell r="CX36">
            <v>0</v>
          </cell>
          <cell r="CY36">
            <v>0</v>
          </cell>
          <cell r="CZ36">
            <v>0</v>
          </cell>
          <cell r="DA36">
            <v>0</v>
          </cell>
          <cell r="DB36">
            <v>0</v>
          </cell>
          <cell r="DC36">
            <v>0</v>
          </cell>
          <cell r="DM36">
            <v>4656.8995951954339</v>
          </cell>
          <cell r="DN36">
            <v>0</v>
          </cell>
          <cell r="DO36">
            <v>0</v>
          </cell>
          <cell r="DP36">
            <v>0</v>
          </cell>
          <cell r="DQ36">
            <v>0</v>
          </cell>
          <cell r="DR36">
            <v>0</v>
          </cell>
          <cell r="DS36">
            <v>0</v>
          </cell>
          <cell r="DT36">
            <v>0</v>
          </cell>
          <cell r="DU36">
            <v>194.1509058331674</v>
          </cell>
          <cell r="DV36">
            <v>194.1509058331674</v>
          </cell>
          <cell r="EF36">
            <v>876808.56593005511</v>
          </cell>
          <cell r="EG36">
            <v>5214.6366713119651</v>
          </cell>
          <cell r="EH36">
            <v>5214.6366713119651</v>
          </cell>
          <cell r="EI36">
            <v>0</v>
          </cell>
          <cell r="EJ36">
            <v>0</v>
          </cell>
          <cell r="EK36">
            <v>0</v>
          </cell>
          <cell r="EL36">
            <v>2871.8654190722673</v>
          </cell>
          <cell r="EM36">
            <v>0</v>
          </cell>
          <cell r="EN36">
            <v>5098.058265312894</v>
          </cell>
          <cell r="EO36">
            <v>13184.560355697125</v>
          </cell>
        </row>
        <row r="37">
          <cell r="B37">
            <v>38929</v>
          </cell>
          <cell r="C37">
            <v>56981.120988606912</v>
          </cell>
          <cell r="D37">
            <v>17288.130599243479</v>
          </cell>
          <cell r="E37">
            <v>0</v>
          </cell>
          <cell r="F37">
            <v>0</v>
          </cell>
          <cell r="G37">
            <v>0</v>
          </cell>
          <cell r="H37">
            <v>0</v>
          </cell>
          <cell r="I37">
            <v>0</v>
          </cell>
          <cell r="J37">
            <v>0</v>
          </cell>
          <cell r="K37">
            <v>4131.9530161258208</v>
          </cell>
          <cell r="L37">
            <v>21420.083615369302</v>
          </cell>
          <cell r="V37">
            <v>56186.880350388201</v>
          </cell>
          <cell r="W37">
            <v>0</v>
          </cell>
          <cell r="X37">
            <v>0</v>
          </cell>
          <cell r="Y37">
            <v>0</v>
          </cell>
          <cell r="Z37">
            <v>0</v>
          </cell>
          <cell r="AA37">
            <v>0</v>
          </cell>
          <cell r="AB37">
            <v>0</v>
          </cell>
          <cell r="AC37">
            <v>0</v>
          </cell>
          <cell r="AD37">
            <v>0</v>
          </cell>
          <cell r="AE37">
            <v>0</v>
          </cell>
          <cell r="CA37">
            <v>50458.059592540973</v>
          </cell>
          <cell r="CB37">
            <v>0</v>
          </cell>
          <cell r="CC37">
            <v>0</v>
          </cell>
          <cell r="CD37">
            <v>0</v>
          </cell>
          <cell r="CE37">
            <v>0</v>
          </cell>
          <cell r="CF37">
            <v>0</v>
          </cell>
          <cell r="CG37">
            <v>0</v>
          </cell>
          <cell r="CH37">
            <v>0</v>
          </cell>
          <cell r="CI37">
            <v>3322.8376136439042</v>
          </cell>
          <cell r="CJ37">
            <v>3322.8376136439042</v>
          </cell>
          <cell r="CT37">
            <v>0.39816842524387813</v>
          </cell>
          <cell r="CU37">
            <v>0</v>
          </cell>
          <cell r="CV37">
            <v>0</v>
          </cell>
          <cell r="CW37">
            <v>0</v>
          </cell>
          <cell r="CX37">
            <v>0</v>
          </cell>
          <cell r="CY37">
            <v>0</v>
          </cell>
          <cell r="CZ37">
            <v>0</v>
          </cell>
          <cell r="DA37">
            <v>0</v>
          </cell>
          <cell r="DB37">
            <v>0</v>
          </cell>
          <cell r="DC37">
            <v>0</v>
          </cell>
          <cell r="DM37">
            <v>4875.1078372818365</v>
          </cell>
          <cell r="DN37">
            <v>0</v>
          </cell>
          <cell r="DO37">
            <v>0</v>
          </cell>
          <cell r="DP37">
            <v>0</v>
          </cell>
          <cell r="DQ37">
            <v>0</v>
          </cell>
          <cell r="DR37">
            <v>0</v>
          </cell>
          <cell r="DS37">
            <v>0</v>
          </cell>
          <cell r="DT37">
            <v>0</v>
          </cell>
          <cell r="DU37">
            <v>218.20824208640252</v>
          </cell>
          <cell r="DV37">
            <v>218.20824208640252</v>
          </cell>
          <cell r="EF37">
            <v>889573.6518680735</v>
          </cell>
          <cell r="EG37">
            <v>5361.1002720817569</v>
          </cell>
          <cell r="EH37">
            <v>5361.1002720817569</v>
          </cell>
          <cell r="EI37">
            <v>0</v>
          </cell>
          <cell r="EJ37">
            <v>0</v>
          </cell>
          <cell r="EK37">
            <v>0</v>
          </cell>
          <cell r="EL37">
            <v>3389.87192248988</v>
          </cell>
          <cell r="EM37">
            <v>0</v>
          </cell>
          <cell r="EN37">
            <v>4014.113743446811</v>
          </cell>
          <cell r="EO37">
            <v>12765.085938018448</v>
          </cell>
        </row>
        <row r="38">
          <cell r="B38">
            <v>38960</v>
          </cell>
          <cell r="C38">
            <v>63493.846451477708</v>
          </cell>
          <cell r="D38">
            <v>1027.9806224699714</v>
          </cell>
          <cell r="E38">
            <v>0</v>
          </cell>
          <cell r="F38">
            <v>0</v>
          </cell>
          <cell r="G38">
            <v>0</v>
          </cell>
          <cell r="H38">
            <v>0</v>
          </cell>
          <cell r="I38">
            <v>0</v>
          </cell>
          <cell r="J38">
            <v>0</v>
          </cell>
          <cell r="K38">
            <v>5484.7448404008219</v>
          </cell>
          <cell r="L38">
            <v>6512.7254628707933</v>
          </cell>
          <cell r="V38">
            <v>58493.002853540369</v>
          </cell>
          <cell r="W38">
            <v>2193.6717764947907</v>
          </cell>
          <cell r="X38">
            <v>0</v>
          </cell>
          <cell r="Y38">
            <v>0</v>
          </cell>
          <cell r="Z38">
            <v>0</v>
          </cell>
          <cell r="AA38">
            <v>0</v>
          </cell>
          <cell r="AB38">
            <v>0</v>
          </cell>
          <cell r="AC38">
            <v>0</v>
          </cell>
          <cell r="AD38">
            <v>112.45072665737607</v>
          </cell>
          <cell r="AE38">
            <v>2306.1225031521667</v>
          </cell>
          <cell r="CA38">
            <v>61656.87437786183</v>
          </cell>
          <cell r="CB38">
            <v>10352.197226093303</v>
          </cell>
          <cell r="CC38">
            <v>10352.197226093303</v>
          </cell>
          <cell r="CD38">
            <v>0</v>
          </cell>
          <cell r="CE38">
            <v>0</v>
          </cell>
          <cell r="CF38">
            <v>0</v>
          </cell>
          <cell r="CG38">
            <v>0</v>
          </cell>
          <cell r="CH38">
            <v>0</v>
          </cell>
          <cell r="CI38">
            <v>846.61755922755322</v>
          </cell>
          <cell r="CJ38">
            <v>11198.814785320857</v>
          </cell>
          <cell r="CT38">
            <v>0.39816842524387813</v>
          </cell>
          <cell r="CU38">
            <v>0</v>
          </cell>
          <cell r="CV38">
            <v>0</v>
          </cell>
          <cell r="CW38">
            <v>0</v>
          </cell>
          <cell r="CX38">
            <v>0</v>
          </cell>
          <cell r="CY38">
            <v>0</v>
          </cell>
          <cell r="CZ38">
            <v>0</v>
          </cell>
          <cell r="DA38">
            <v>0</v>
          </cell>
          <cell r="DB38">
            <v>0</v>
          </cell>
          <cell r="DC38">
            <v>0</v>
          </cell>
          <cell r="DM38">
            <v>4875.1078372818365</v>
          </cell>
          <cell r="DN38">
            <v>0</v>
          </cell>
          <cell r="DO38">
            <v>0</v>
          </cell>
          <cell r="DP38">
            <v>0</v>
          </cell>
          <cell r="DQ38">
            <v>0</v>
          </cell>
          <cell r="DR38">
            <v>0</v>
          </cell>
          <cell r="DS38">
            <v>0</v>
          </cell>
          <cell r="DT38">
            <v>0</v>
          </cell>
          <cell r="DU38">
            <v>0</v>
          </cell>
          <cell r="DV38">
            <v>0</v>
          </cell>
          <cell r="EF38">
            <v>899715.32417545957</v>
          </cell>
          <cell r="EG38">
            <v>6984.9956865087261</v>
          </cell>
          <cell r="EH38">
            <v>6984.9956865087261</v>
          </cell>
          <cell r="EI38">
            <v>0</v>
          </cell>
          <cell r="EJ38">
            <v>0</v>
          </cell>
          <cell r="EK38">
            <v>0</v>
          </cell>
          <cell r="EL38">
            <v>1655.6904904107769</v>
          </cell>
          <cell r="EM38">
            <v>0</v>
          </cell>
          <cell r="EN38">
            <v>1500.9861304665205</v>
          </cell>
          <cell r="EO38">
            <v>10141.672307386023</v>
          </cell>
        </row>
        <row r="39">
          <cell r="B39">
            <v>38990</v>
          </cell>
          <cell r="C39">
            <v>78192.175471319759</v>
          </cell>
          <cell r="D39">
            <v>1023.9418674099144</v>
          </cell>
          <cell r="E39">
            <v>0</v>
          </cell>
          <cell r="F39">
            <v>0</v>
          </cell>
          <cell r="G39">
            <v>0</v>
          </cell>
          <cell r="H39">
            <v>0</v>
          </cell>
          <cell r="I39">
            <v>0</v>
          </cell>
          <cell r="J39">
            <v>0</v>
          </cell>
          <cell r="K39">
            <v>13674.387152432144</v>
          </cell>
          <cell r="L39">
            <v>14698.329019842058</v>
          </cell>
          <cell r="V39">
            <v>59933.389076912856</v>
          </cell>
          <cell r="W39">
            <v>1440.3862233724865</v>
          </cell>
          <cell r="X39">
            <v>0</v>
          </cell>
          <cell r="Y39">
            <v>0</v>
          </cell>
          <cell r="Z39">
            <v>0</v>
          </cell>
          <cell r="AA39">
            <v>0</v>
          </cell>
          <cell r="AB39">
            <v>0</v>
          </cell>
          <cell r="AC39">
            <v>0</v>
          </cell>
          <cell r="AD39">
            <v>0</v>
          </cell>
          <cell r="AE39">
            <v>1440.3862233724865</v>
          </cell>
          <cell r="CA39">
            <v>62973.059924347996</v>
          </cell>
          <cell r="CB39">
            <v>1316.1855464861635</v>
          </cell>
          <cell r="CC39">
            <v>1316.1855464861635</v>
          </cell>
          <cell r="CD39">
            <v>0</v>
          </cell>
          <cell r="CE39">
            <v>0</v>
          </cell>
          <cell r="CF39">
            <v>0</v>
          </cell>
          <cell r="CG39">
            <v>0</v>
          </cell>
          <cell r="CH39">
            <v>0</v>
          </cell>
          <cell r="CI39">
            <v>0</v>
          </cell>
          <cell r="CJ39">
            <v>1316.1855464861635</v>
          </cell>
          <cell r="CT39">
            <v>650.70674895480784</v>
          </cell>
          <cell r="CU39">
            <v>0</v>
          </cell>
          <cell r="CV39">
            <v>0</v>
          </cell>
          <cell r="CW39">
            <v>0</v>
          </cell>
          <cell r="CX39">
            <v>0</v>
          </cell>
          <cell r="CY39">
            <v>0</v>
          </cell>
          <cell r="CZ39">
            <v>0</v>
          </cell>
          <cell r="DA39">
            <v>0</v>
          </cell>
          <cell r="DB39">
            <v>650.30858052956398</v>
          </cell>
          <cell r="DC39">
            <v>650.30858052956398</v>
          </cell>
          <cell r="DM39">
            <v>6134.1203795872316</v>
          </cell>
          <cell r="DN39">
            <v>0</v>
          </cell>
          <cell r="DO39">
            <v>0</v>
          </cell>
          <cell r="DP39">
            <v>0</v>
          </cell>
          <cell r="DQ39">
            <v>0</v>
          </cell>
          <cell r="DR39">
            <v>0</v>
          </cell>
          <cell r="DS39">
            <v>0</v>
          </cell>
          <cell r="DT39">
            <v>0</v>
          </cell>
          <cell r="DU39">
            <v>1259.0125423053953</v>
          </cell>
          <cell r="DV39">
            <v>1259.0125423053953</v>
          </cell>
          <cell r="EF39">
            <v>911618.1286084014</v>
          </cell>
          <cell r="EG39">
            <v>3728.8048311102261</v>
          </cell>
          <cell r="EH39">
            <v>3728.8048311102261</v>
          </cell>
          <cell r="EI39">
            <v>0</v>
          </cell>
          <cell r="EJ39">
            <v>0</v>
          </cell>
          <cell r="EK39">
            <v>0</v>
          </cell>
          <cell r="EL39">
            <v>0</v>
          </cell>
          <cell r="EM39">
            <v>0</v>
          </cell>
          <cell r="EN39">
            <v>8173.9996018315742</v>
          </cell>
          <cell r="EO39">
            <v>11902.804432941801</v>
          </cell>
        </row>
        <row r="40">
          <cell r="B40">
            <v>39021</v>
          </cell>
          <cell r="C40">
            <v>89762.882220274565</v>
          </cell>
          <cell r="D40">
            <v>0</v>
          </cell>
          <cell r="E40">
            <v>0</v>
          </cell>
          <cell r="F40">
            <v>0</v>
          </cell>
          <cell r="G40">
            <v>0</v>
          </cell>
          <cell r="H40">
            <v>0</v>
          </cell>
          <cell r="I40">
            <v>0</v>
          </cell>
          <cell r="J40">
            <v>0</v>
          </cell>
          <cell r="K40">
            <v>11570.706748954808</v>
          </cell>
          <cell r="L40">
            <v>11570.706748954808</v>
          </cell>
          <cell r="V40">
            <v>60796.119185081945</v>
          </cell>
          <cell r="W40">
            <v>273.28688035038817</v>
          </cell>
          <cell r="X40">
            <v>0</v>
          </cell>
          <cell r="Y40">
            <v>0</v>
          </cell>
          <cell r="Z40">
            <v>0</v>
          </cell>
          <cell r="AA40">
            <v>0</v>
          </cell>
          <cell r="AB40">
            <v>589.44322781870062</v>
          </cell>
          <cell r="AC40">
            <v>0</v>
          </cell>
          <cell r="AD40">
            <v>0</v>
          </cell>
          <cell r="AE40">
            <v>862.73010816908879</v>
          </cell>
          <cell r="CA40">
            <v>69146.268498241421</v>
          </cell>
          <cell r="CB40">
            <v>1081.1998141880681</v>
          </cell>
          <cell r="CC40">
            <v>1081.1998141880681</v>
          </cell>
          <cell r="CD40">
            <v>0</v>
          </cell>
          <cell r="CE40">
            <v>0</v>
          </cell>
          <cell r="CF40">
            <v>0</v>
          </cell>
          <cell r="CG40">
            <v>4592.8542039949562</v>
          </cell>
          <cell r="CH40">
            <v>0</v>
          </cell>
          <cell r="CI40">
            <v>499.15455571039882</v>
          </cell>
          <cell r="CJ40">
            <v>6173.2085738934229</v>
          </cell>
          <cell r="CT40">
            <v>1017.3959784989049</v>
          </cell>
          <cell r="CU40">
            <v>0</v>
          </cell>
          <cell r="CV40">
            <v>0</v>
          </cell>
          <cell r="CW40">
            <v>0</v>
          </cell>
          <cell r="CX40">
            <v>0</v>
          </cell>
          <cell r="CY40">
            <v>0</v>
          </cell>
          <cell r="CZ40">
            <v>0</v>
          </cell>
          <cell r="DA40">
            <v>0</v>
          </cell>
          <cell r="DB40">
            <v>366.68922954409715</v>
          </cell>
          <cell r="DC40">
            <v>366.68922954409715</v>
          </cell>
          <cell r="DM40">
            <v>6532.3352578140548</v>
          </cell>
          <cell r="DN40">
            <v>0</v>
          </cell>
          <cell r="DO40">
            <v>0</v>
          </cell>
          <cell r="DP40">
            <v>0</v>
          </cell>
          <cell r="DQ40">
            <v>0</v>
          </cell>
          <cell r="DR40">
            <v>0</v>
          </cell>
          <cell r="DS40">
            <v>0</v>
          </cell>
          <cell r="DT40">
            <v>0</v>
          </cell>
          <cell r="DU40">
            <v>398.21487822682326</v>
          </cell>
          <cell r="DV40">
            <v>398.21487822682326</v>
          </cell>
          <cell r="EF40">
            <v>943833.85360674234</v>
          </cell>
          <cell r="EG40">
            <v>19661.526312296766</v>
          </cell>
          <cell r="EH40">
            <v>19661.526312296766</v>
          </cell>
          <cell r="EI40">
            <v>0</v>
          </cell>
          <cell r="EJ40">
            <v>0</v>
          </cell>
          <cell r="EK40">
            <v>0</v>
          </cell>
          <cell r="EL40">
            <v>9755.3825734952534</v>
          </cell>
          <cell r="EM40">
            <v>0</v>
          </cell>
          <cell r="EN40">
            <v>2798.8161125489414</v>
          </cell>
          <cell r="EO40">
            <v>32215.724998340964</v>
          </cell>
        </row>
        <row r="41">
          <cell r="B41">
            <v>39051</v>
          </cell>
          <cell r="C41">
            <v>93073.015606697023</v>
          </cell>
          <cell r="D41">
            <v>0</v>
          </cell>
          <cell r="E41">
            <v>0</v>
          </cell>
          <cell r="F41">
            <v>0</v>
          </cell>
          <cell r="G41">
            <v>0</v>
          </cell>
          <cell r="H41">
            <v>0</v>
          </cell>
          <cell r="I41">
            <v>0</v>
          </cell>
          <cell r="J41">
            <v>0</v>
          </cell>
          <cell r="K41">
            <v>3310.1333864224566</v>
          </cell>
          <cell r="L41">
            <v>3310.1333864224566</v>
          </cell>
          <cell r="V41">
            <v>65051.586701174587</v>
          </cell>
          <cell r="W41">
            <v>3080.7751012011408</v>
          </cell>
          <cell r="X41">
            <v>0</v>
          </cell>
          <cell r="Y41">
            <v>0</v>
          </cell>
          <cell r="Z41">
            <v>0</v>
          </cell>
          <cell r="AA41">
            <v>0</v>
          </cell>
          <cell r="AB41">
            <v>910.40015926736999</v>
          </cell>
          <cell r="AC41">
            <v>0</v>
          </cell>
          <cell r="AD41">
            <v>264.29225562412898</v>
          </cell>
          <cell r="AE41">
            <v>4255.4675160926399</v>
          </cell>
          <cell r="CA41">
            <v>70152.915256486827</v>
          </cell>
          <cell r="CB41">
            <v>313.55763487955403</v>
          </cell>
          <cell r="CC41">
            <v>313.55763487955403</v>
          </cell>
          <cell r="CD41">
            <v>0</v>
          </cell>
          <cell r="CE41">
            <v>0</v>
          </cell>
          <cell r="CF41">
            <v>0</v>
          </cell>
          <cell r="CG41">
            <v>187.74835755524586</v>
          </cell>
          <cell r="CH41">
            <v>0</v>
          </cell>
          <cell r="CI41">
            <v>505.34076581060452</v>
          </cell>
          <cell r="CJ41">
            <v>1006.6467582454045</v>
          </cell>
          <cell r="CT41">
            <v>1029.6423120313225</v>
          </cell>
          <cell r="CU41">
            <v>12.246333532417545</v>
          </cell>
          <cell r="CV41">
            <v>12.246333532417545</v>
          </cell>
          <cell r="CW41">
            <v>0</v>
          </cell>
          <cell r="CX41">
            <v>0</v>
          </cell>
          <cell r="CY41">
            <v>0</v>
          </cell>
          <cell r="CZ41">
            <v>0</v>
          </cell>
          <cell r="DA41">
            <v>0</v>
          </cell>
          <cell r="DB41">
            <v>0</v>
          </cell>
          <cell r="DC41">
            <v>12.246333532417545</v>
          </cell>
          <cell r="DM41">
            <v>6545.6739000597245</v>
          </cell>
          <cell r="DN41">
            <v>0</v>
          </cell>
          <cell r="DO41">
            <v>0</v>
          </cell>
          <cell r="DP41">
            <v>0</v>
          </cell>
          <cell r="DQ41">
            <v>0</v>
          </cell>
          <cell r="DR41">
            <v>0</v>
          </cell>
          <cell r="DS41">
            <v>0</v>
          </cell>
          <cell r="DT41">
            <v>0</v>
          </cell>
          <cell r="DU41">
            <v>13.338642245669918</v>
          </cell>
          <cell r="DV41">
            <v>13.338642245669918</v>
          </cell>
          <cell r="EF41">
            <v>987265.16026279121</v>
          </cell>
          <cell r="EG41">
            <v>27887.151104917379</v>
          </cell>
          <cell r="EH41">
            <v>27887.151104917379</v>
          </cell>
          <cell r="EI41">
            <v>0</v>
          </cell>
          <cell r="EJ41">
            <v>0</v>
          </cell>
          <cell r="EK41">
            <v>0</v>
          </cell>
          <cell r="EL41">
            <v>9883.6565133718232</v>
          </cell>
          <cell r="EM41">
            <v>0</v>
          </cell>
          <cell r="EN41">
            <v>5660.4990377596387</v>
          </cell>
          <cell r="EO41">
            <v>43431.306656048844</v>
          </cell>
        </row>
        <row r="42">
          <cell r="B42">
            <v>39082</v>
          </cell>
          <cell r="C42">
            <v>113053.33414143721</v>
          </cell>
          <cell r="D42">
            <v>801.29272015395838</v>
          </cell>
          <cell r="E42">
            <v>0</v>
          </cell>
          <cell r="F42">
            <v>0</v>
          </cell>
          <cell r="G42">
            <v>0</v>
          </cell>
          <cell r="H42">
            <v>0</v>
          </cell>
          <cell r="I42">
            <v>0</v>
          </cell>
          <cell r="J42">
            <v>0</v>
          </cell>
          <cell r="K42">
            <v>19179.025814586235</v>
          </cell>
          <cell r="L42">
            <v>19980.318534740192</v>
          </cell>
          <cell r="V42">
            <v>67509.15389209635</v>
          </cell>
          <cell r="W42">
            <v>1428.568584511248</v>
          </cell>
          <cell r="X42">
            <v>0</v>
          </cell>
          <cell r="Y42">
            <v>0</v>
          </cell>
          <cell r="Z42">
            <v>0</v>
          </cell>
          <cell r="AA42">
            <v>0</v>
          </cell>
          <cell r="AB42">
            <v>0</v>
          </cell>
          <cell r="AC42">
            <v>0</v>
          </cell>
          <cell r="AD42">
            <v>1028.9986064105115</v>
          </cell>
          <cell r="AE42">
            <v>2457.5671909217594</v>
          </cell>
          <cell r="CA42">
            <v>79486.568451788437</v>
          </cell>
          <cell r="CB42">
            <v>3950.4413033379783</v>
          </cell>
          <cell r="CC42">
            <v>3950.4413033379783</v>
          </cell>
          <cell r="CD42">
            <v>0</v>
          </cell>
          <cell r="CE42">
            <v>0</v>
          </cell>
          <cell r="CF42">
            <v>0</v>
          </cell>
          <cell r="CG42">
            <v>205.36863760037161</v>
          </cell>
          <cell r="CH42">
            <v>0</v>
          </cell>
          <cell r="CI42">
            <v>5177.8432543632616</v>
          </cell>
          <cell r="CJ42">
            <v>9333.6531953016129</v>
          </cell>
          <cell r="CT42">
            <v>1167.8187006437056</v>
          </cell>
          <cell r="CU42">
            <v>138.17638861238302</v>
          </cell>
          <cell r="CV42">
            <v>138.17638861238302</v>
          </cell>
          <cell r="CW42">
            <v>0</v>
          </cell>
          <cell r="CX42">
            <v>0</v>
          </cell>
          <cell r="CY42">
            <v>0</v>
          </cell>
          <cell r="CZ42">
            <v>0</v>
          </cell>
          <cell r="DA42">
            <v>0</v>
          </cell>
          <cell r="DB42">
            <v>0</v>
          </cell>
          <cell r="DC42">
            <v>138.17638861238302</v>
          </cell>
          <cell r="DM42">
            <v>7724.1090981485158</v>
          </cell>
          <cell r="DN42">
            <v>0</v>
          </cell>
          <cell r="DO42">
            <v>0</v>
          </cell>
          <cell r="DP42">
            <v>0</v>
          </cell>
          <cell r="DQ42">
            <v>0</v>
          </cell>
          <cell r="DR42">
            <v>0</v>
          </cell>
          <cell r="DS42">
            <v>0</v>
          </cell>
          <cell r="DT42">
            <v>0</v>
          </cell>
          <cell r="DU42">
            <v>1178.4351980887916</v>
          </cell>
          <cell r="DV42">
            <v>1178.4351980887916</v>
          </cell>
          <cell r="EF42">
            <v>1024671.8906364059</v>
          </cell>
          <cell r="EG42">
            <v>18902.811069082221</v>
          </cell>
          <cell r="EH42">
            <v>18902.811069082221</v>
          </cell>
          <cell r="EI42">
            <v>0</v>
          </cell>
          <cell r="EJ42">
            <v>0</v>
          </cell>
          <cell r="EK42">
            <v>0</v>
          </cell>
          <cell r="EL42">
            <v>9752.2051894618089</v>
          </cell>
          <cell r="EM42">
            <v>0</v>
          </cell>
          <cell r="EN42">
            <v>8751.7141150706739</v>
          </cell>
          <cell r="EO42">
            <v>37406.730373614701</v>
          </cell>
        </row>
        <row r="43">
          <cell r="B43">
            <v>39113</v>
          </cell>
          <cell r="C43">
            <v>163527.87790678328</v>
          </cell>
          <cell r="D43">
            <v>22615.678545358016</v>
          </cell>
          <cell r="E43">
            <v>0</v>
          </cell>
          <cell r="F43">
            <v>0</v>
          </cell>
          <cell r="G43">
            <v>0</v>
          </cell>
          <cell r="H43">
            <v>0</v>
          </cell>
          <cell r="I43">
            <v>0</v>
          </cell>
          <cell r="J43">
            <v>0</v>
          </cell>
          <cell r="K43">
            <v>27858.865219988053</v>
          </cell>
          <cell r="L43">
            <v>50474.543765346069</v>
          </cell>
          <cell r="V43">
            <v>84903.372486561799</v>
          </cell>
          <cell r="W43">
            <v>16728.68538058265</v>
          </cell>
          <cell r="X43">
            <v>0</v>
          </cell>
          <cell r="Y43">
            <v>0</v>
          </cell>
          <cell r="Z43">
            <v>0</v>
          </cell>
          <cell r="AA43">
            <v>0</v>
          </cell>
          <cell r="AB43">
            <v>0</v>
          </cell>
          <cell r="AC43">
            <v>0</v>
          </cell>
          <cell r="AD43">
            <v>665.53321388280574</v>
          </cell>
          <cell r="AE43">
            <v>17394.218594465456</v>
          </cell>
          <cell r="CA43">
            <v>88192.465326166304</v>
          </cell>
          <cell r="CB43">
            <v>5784.8510186475542</v>
          </cell>
          <cell r="CC43">
            <v>5784.8510186475542</v>
          </cell>
          <cell r="CD43">
            <v>0</v>
          </cell>
          <cell r="CE43">
            <v>0</v>
          </cell>
          <cell r="CF43">
            <v>0</v>
          </cell>
          <cell r="CG43">
            <v>0</v>
          </cell>
          <cell r="CH43">
            <v>0</v>
          </cell>
          <cell r="CI43">
            <v>2921.0458557303068</v>
          </cell>
          <cell r="CJ43">
            <v>8705.8968743778605</v>
          </cell>
          <cell r="CT43">
            <v>2271.6450992102991</v>
          </cell>
          <cell r="CU43">
            <v>0</v>
          </cell>
          <cell r="CV43">
            <v>0</v>
          </cell>
          <cell r="CW43">
            <v>0</v>
          </cell>
          <cell r="CX43">
            <v>0</v>
          </cell>
          <cell r="CY43">
            <v>0</v>
          </cell>
          <cell r="CZ43">
            <v>0</v>
          </cell>
          <cell r="DA43">
            <v>0</v>
          </cell>
          <cell r="DB43">
            <v>1103.8263985665938</v>
          </cell>
          <cell r="DC43">
            <v>1103.8263985665938</v>
          </cell>
          <cell r="DM43">
            <v>20734.119052359143</v>
          </cell>
          <cell r="DN43">
            <v>1548.8592474616762</v>
          </cell>
          <cell r="DO43">
            <v>1548.8592474616762</v>
          </cell>
          <cell r="DP43">
            <v>0</v>
          </cell>
          <cell r="DQ43">
            <v>0</v>
          </cell>
          <cell r="DR43">
            <v>0</v>
          </cell>
          <cell r="DS43">
            <v>792.58743115004313</v>
          </cell>
          <cell r="DT43">
            <v>0</v>
          </cell>
          <cell r="DU43">
            <v>10668.56327559891</v>
          </cell>
          <cell r="DV43">
            <v>13010.009954210629</v>
          </cell>
          <cell r="EF43">
            <v>1192688.092109629</v>
          </cell>
          <cell r="EG43">
            <v>60976.788108036359</v>
          </cell>
          <cell r="EH43">
            <v>60976.788108036359</v>
          </cell>
          <cell r="EI43">
            <v>0</v>
          </cell>
          <cell r="EJ43">
            <v>0</v>
          </cell>
          <cell r="EK43">
            <v>0</v>
          </cell>
          <cell r="EL43">
            <v>10255.078638263985</v>
          </cell>
          <cell r="EM43">
            <v>0</v>
          </cell>
          <cell r="EN43">
            <v>96784.334726922811</v>
          </cell>
          <cell r="EO43">
            <v>168016.20147322316</v>
          </cell>
        </row>
        <row r="44">
          <cell r="B44">
            <v>39141</v>
          </cell>
          <cell r="C44">
            <v>208059.21628427913</v>
          </cell>
          <cell r="D44">
            <v>8694.4866945384565</v>
          </cell>
          <cell r="E44">
            <v>0</v>
          </cell>
          <cell r="F44">
            <v>0</v>
          </cell>
          <cell r="G44">
            <v>0</v>
          </cell>
          <cell r="H44">
            <v>0</v>
          </cell>
          <cell r="I44">
            <v>117.42106380550148</v>
          </cell>
          <cell r="J44">
            <v>0</v>
          </cell>
          <cell r="K44">
            <v>35719.430619151899</v>
          </cell>
          <cell r="L44">
            <v>44531.338377495857</v>
          </cell>
          <cell r="V44">
            <v>95477.12787842589</v>
          </cell>
          <cell r="W44">
            <v>8526.7489548078829</v>
          </cell>
          <cell r="X44">
            <v>0</v>
          </cell>
          <cell r="Y44">
            <v>0</v>
          </cell>
          <cell r="Z44">
            <v>0</v>
          </cell>
          <cell r="AA44">
            <v>0</v>
          </cell>
          <cell r="AB44">
            <v>2047.0064370562079</v>
          </cell>
          <cell r="AC44">
            <v>0</v>
          </cell>
          <cell r="AD44">
            <v>0</v>
          </cell>
          <cell r="AE44">
            <v>10573.755391864092</v>
          </cell>
          <cell r="CA44">
            <v>93882.662419536806</v>
          </cell>
          <cell r="CB44">
            <v>4078.6740991439378</v>
          </cell>
          <cell r="CC44">
            <v>4078.6740991439378</v>
          </cell>
          <cell r="CD44">
            <v>0</v>
          </cell>
          <cell r="CE44">
            <v>0</v>
          </cell>
          <cell r="CF44">
            <v>0</v>
          </cell>
          <cell r="CG44">
            <v>0</v>
          </cell>
          <cell r="CH44">
            <v>0</v>
          </cell>
          <cell r="CI44">
            <v>1611.5229942265578</v>
          </cell>
          <cell r="CJ44">
            <v>5690.1970933704961</v>
          </cell>
          <cell r="CT44">
            <v>2546.8352246333529</v>
          </cell>
          <cell r="CU44">
            <v>0</v>
          </cell>
          <cell r="CV44">
            <v>0</v>
          </cell>
          <cell r="CW44">
            <v>0</v>
          </cell>
          <cell r="CX44">
            <v>0</v>
          </cell>
          <cell r="CY44">
            <v>0</v>
          </cell>
          <cell r="CZ44">
            <v>275.19012542305393</v>
          </cell>
          <cell r="DA44">
            <v>0</v>
          </cell>
          <cell r="DB44">
            <v>0</v>
          </cell>
          <cell r="DC44">
            <v>275.19012542305393</v>
          </cell>
          <cell r="DM44">
            <v>26898.540049107432</v>
          </cell>
          <cell r="DN44">
            <v>3234.1270157276526</v>
          </cell>
          <cell r="DO44">
            <v>3234.1270157276526</v>
          </cell>
          <cell r="DP44">
            <v>0</v>
          </cell>
          <cell r="DQ44">
            <v>0</v>
          </cell>
          <cell r="DR44">
            <v>0</v>
          </cell>
          <cell r="DS44">
            <v>0</v>
          </cell>
          <cell r="DT44">
            <v>0</v>
          </cell>
          <cell r="DU44">
            <v>2930.2939810206381</v>
          </cell>
          <cell r="DV44">
            <v>6164.4209967482911</v>
          </cell>
          <cell r="EF44">
            <v>1257765.270422722</v>
          </cell>
          <cell r="EG44">
            <v>63558.001194505276</v>
          </cell>
          <cell r="EH44">
            <v>63558.001194505276</v>
          </cell>
          <cell r="EI44">
            <v>0</v>
          </cell>
          <cell r="EJ44">
            <v>0</v>
          </cell>
          <cell r="EK44">
            <v>0</v>
          </cell>
          <cell r="EL44">
            <v>248.50620479129336</v>
          </cell>
          <cell r="EM44">
            <v>0</v>
          </cell>
          <cell r="EN44">
            <v>1270.6709137965361</v>
          </cell>
          <cell r="EO44">
            <v>65077.178313093107</v>
          </cell>
        </row>
        <row r="45">
          <cell r="B45">
            <v>39172</v>
          </cell>
          <cell r="C45">
            <v>241594.08920219008</v>
          </cell>
          <cell r="D45">
            <v>2244.8072201207779</v>
          </cell>
          <cell r="E45">
            <v>0</v>
          </cell>
          <cell r="F45">
            <v>0</v>
          </cell>
          <cell r="G45">
            <v>0</v>
          </cell>
          <cell r="H45">
            <v>0</v>
          </cell>
          <cell r="I45">
            <v>0</v>
          </cell>
          <cell r="J45">
            <v>0</v>
          </cell>
          <cell r="K45">
            <v>31290.065697790164</v>
          </cell>
          <cell r="L45">
            <v>33534.872917910943</v>
          </cell>
          <cell r="V45">
            <v>103556.74563673766</v>
          </cell>
          <cell r="W45">
            <v>7848.7889043732157</v>
          </cell>
          <cell r="X45">
            <v>0</v>
          </cell>
          <cell r="Y45">
            <v>0</v>
          </cell>
          <cell r="Z45">
            <v>0</v>
          </cell>
          <cell r="AA45">
            <v>0</v>
          </cell>
          <cell r="AB45">
            <v>230.82885393854934</v>
          </cell>
          <cell r="AC45">
            <v>0</v>
          </cell>
          <cell r="AD45">
            <v>0</v>
          </cell>
          <cell r="AE45">
            <v>8079.6177583117651</v>
          </cell>
          <cell r="CA45">
            <v>99473.600106178259</v>
          </cell>
          <cell r="CB45">
            <v>3284.9253434202665</v>
          </cell>
          <cell r="CC45">
            <v>3284.9253434202665</v>
          </cell>
          <cell r="CD45">
            <v>0</v>
          </cell>
          <cell r="CE45">
            <v>0</v>
          </cell>
          <cell r="CF45">
            <v>0</v>
          </cell>
          <cell r="CG45">
            <v>0</v>
          </cell>
          <cell r="CH45">
            <v>0</v>
          </cell>
          <cell r="CI45">
            <v>2306.0123432211826</v>
          </cell>
          <cell r="CJ45">
            <v>5590.9376866414495</v>
          </cell>
          <cell r="CT45">
            <v>3553.5297630897867</v>
          </cell>
          <cell r="CU45">
            <v>1006.6945384564336</v>
          </cell>
          <cell r="CV45">
            <v>1006.6945384564336</v>
          </cell>
          <cell r="CW45">
            <v>0</v>
          </cell>
          <cell r="CX45">
            <v>0</v>
          </cell>
          <cell r="CY45">
            <v>0</v>
          </cell>
          <cell r="CZ45">
            <v>0</v>
          </cell>
          <cell r="DA45">
            <v>0</v>
          </cell>
          <cell r="DB45">
            <v>0</v>
          </cell>
          <cell r="DC45">
            <v>1006.6945384564336</v>
          </cell>
          <cell r="DM45">
            <v>32409.703364523186</v>
          </cell>
          <cell r="DN45">
            <v>704.24845709735212</v>
          </cell>
          <cell r="DO45">
            <v>704.24845709735212</v>
          </cell>
          <cell r="DP45">
            <v>0</v>
          </cell>
          <cell r="DQ45">
            <v>0</v>
          </cell>
          <cell r="DR45">
            <v>0</v>
          </cell>
          <cell r="DS45">
            <v>0</v>
          </cell>
          <cell r="DT45">
            <v>0</v>
          </cell>
          <cell r="DU45">
            <v>4806.9148583184015</v>
          </cell>
          <cell r="DV45">
            <v>5511.1633154157535</v>
          </cell>
          <cell r="EF45">
            <v>1303880.6131793747</v>
          </cell>
          <cell r="EG45">
            <v>23471.588028402679</v>
          </cell>
          <cell r="EH45">
            <v>23471.588028402679</v>
          </cell>
          <cell r="EI45">
            <v>0</v>
          </cell>
          <cell r="EJ45">
            <v>0</v>
          </cell>
          <cell r="EK45">
            <v>0</v>
          </cell>
          <cell r="EL45">
            <v>20050.750547481584</v>
          </cell>
          <cell r="EM45">
            <v>0</v>
          </cell>
          <cell r="EN45">
            <v>2593.0041807684652</v>
          </cell>
          <cell r="EO45">
            <v>46115.342756652732</v>
          </cell>
        </row>
        <row r="46">
          <cell r="B46">
            <v>39202</v>
          </cell>
          <cell r="C46">
            <v>258035.84512494539</v>
          </cell>
          <cell r="D46">
            <v>1173.0625788041675</v>
          </cell>
          <cell r="E46">
            <v>0</v>
          </cell>
          <cell r="F46">
            <v>0</v>
          </cell>
          <cell r="G46">
            <v>0</v>
          </cell>
          <cell r="H46">
            <v>0</v>
          </cell>
          <cell r="I46">
            <v>0</v>
          </cell>
          <cell r="J46">
            <v>0</v>
          </cell>
          <cell r="K46">
            <v>15268.693343951158</v>
          </cell>
          <cell r="L46">
            <v>16441.755922755325</v>
          </cell>
          <cell r="V46">
            <v>110146.36007697921</v>
          </cell>
          <cell r="W46">
            <v>822.84557701240954</v>
          </cell>
          <cell r="X46">
            <v>0</v>
          </cell>
          <cell r="Y46">
            <v>0</v>
          </cell>
          <cell r="Z46">
            <v>0</v>
          </cell>
          <cell r="AA46">
            <v>0</v>
          </cell>
          <cell r="AB46">
            <v>5766.7688632291456</v>
          </cell>
          <cell r="AC46">
            <v>0</v>
          </cell>
          <cell r="AD46">
            <v>0</v>
          </cell>
          <cell r="AE46">
            <v>6589.6144402415548</v>
          </cell>
          <cell r="CA46">
            <v>101516.24527174997</v>
          </cell>
          <cell r="CB46">
            <v>2042.6451655717033</v>
          </cell>
          <cell r="CC46">
            <v>2042.6451655717033</v>
          </cell>
          <cell r="CD46">
            <v>0</v>
          </cell>
          <cell r="CE46">
            <v>0</v>
          </cell>
          <cell r="CF46">
            <v>0</v>
          </cell>
          <cell r="CG46">
            <v>0</v>
          </cell>
          <cell r="CH46">
            <v>0</v>
          </cell>
          <cell r="CI46">
            <v>0</v>
          </cell>
          <cell r="CJ46">
            <v>2042.6451655717033</v>
          </cell>
          <cell r="CT46">
            <v>7697.5472825004972</v>
          </cell>
          <cell r="CU46">
            <v>4144.0175194107105</v>
          </cell>
          <cell r="CV46">
            <v>4144.0175194107105</v>
          </cell>
          <cell r="CW46">
            <v>0</v>
          </cell>
          <cell r="CX46">
            <v>0</v>
          </cell>
          <cell r="CY46">
            <v>0</v>
          </cell>
          <cell r="CZ46">
            <v>0</v>
          </cell>
          <cell r="DA46">
            <v>0</v>
          </cell>
          <cell r="DB46">
            <v>0</v>
          </cell>
          <cell r="DC46">
            <v>4144.0175194107105</v>
          </cell>
          <cell r="DM46">
            <v>38496.547879753125</v>
          </cell>
          <cell r="DN46">
            <v>4370.3218528104053</v>
          </cell>
          <cell r="DO46">
            <v>4370.3218528104053</v>
          </cell>
          <cell r="DP46">
            <v>0</v>
          </cell>
          <cell r="DQ46">
            <v>0</v>
          </cell>
          <cell r="DR46">
            <v>0</v>
          </cell>
          <cell r="DS46">
            <v>0</v>
          </cell>
          <cell r="DT46">
            <v>0</v>
          </cell>
          <cell r="DU46">
            <v>1716.5226624195366</v>
          </cell>
          <cell r="DV46">
            <v>6086.8445152299419</v>
          </cell>
          <cell r="EF46">
            <v>1320612.6020306589</v>
          </cell>
          <cell r="EG46">
            <v>15798.018448470368</v>
          </cell>
          <cell r="EH46">
            <v>15798.018448470368</v>
          </cell>
          <cell r="EI46">
            <v>0</v>
          </cell>
          <cell r="EJ46">
            <v>0</v>
          </cell>
          <cell r="EK46">
            <v>0</v>
          </cell>
          <cell r="EL46">
            <v>0</v>
          </cell>
          <cell r="EM46">
            <v>0</v>
          </cell>
          <cell r="EN46">
            <v>933.97040281372347</v>
          </cell>
          <cell r="EO46">
            <v>16731.988851284092</v>
          </cell>
        </row>
        <row r="47">
          <cell r="B47">
            <v>39233</v>
          </cell>
          <cell r="C47">
            <v>272703.66515281721</v>
          </cell>
          <cell r="D47">
            <v>5928.863229145928</v>
          </cell>
          <cell r="E47">
            <v>0</v>
          </cell>
          <cell r="F47">
            <v>0</v>
          </cell>
          <cell r="G47">
            <v>0</v>
          </cell>
          <cell r="H47">
            <v>0</v>
          </cell>
          <cell r="I47">
            <v>0</v>
          </cell>
          <cell r="J47">
            <v>0</v>
          </cell>
          <cell r="K47">
            <v>8738.9567987258597</v>
          </cell>
          <cell r="L47">
            <v>14667.820027871789</v>
          </cell>
          <cell r="V47">
            <v>111681.07240029197</v>
          </cell>
          <cell r="W47">
            <v>1534.7123233127613</v>
          </cell>
          <cell r="X47">
            <v>0</v>
          </cell>
          <cell r="Y47">
            <v>0</v>
          </cell>
          <cell r="Z47">
            <v>0</v>
          </cell>
          <cell r="AA47">
            <v>0</v>
          </cell>
          <cell r="AB47">
            <v>0</v>
          </cell>
          <cell r="AC47">
            <v>0</v>
          </cell>
          <cell r="AD47">
            <v>0</v>
          </cell>
          <cell r="AE47">
            <v>1534.7123233127613</v>
          </cell>
          <cell r="CA47">
            <v>102819.83675094567</v>
          </cell>
          <cell r="CB47">
            <v>1303.5914791956998</v>
          </cell>
          <cell r="CC47">
            <v>1303.5914791956998</v>
          </cell>
          <cell r="CD47">
            <v>0</v>
          </cell>
          <cell r="CE47">
            <v>0</v>
          </cell>
          <cell r="CF47">
            <v>0</v>
          </cell>
          <cell r="CG47">
            <v>0</v>
          </cell>
          <cell r="CH47">
            <v>0</v>
          </cell>
          <cell r="CI47">
            <v>0</v>
          </cell>
          <cell r="CJ47">
            <v>1303.5914791956998</v>
          </cell>
          <cell r="CT47">
            <v>22830.343088459751</v>
          </cell>
          <cell r="CU47">
            <v>8943.10173203265</v>
          </cell>
          <cell r="CV47">
            <v>8943.10173203265</v>
          </cell>
          <cell r="CW47">
            <v>0</v>
          </cell>
          <cell r="CX47">
            <v>0</v>
          </cell>
          <cell r="CY47">
            <v>0</v>
          </cell>
          <cell r="CZ47">
            <v>5250.4930652332596</v>
          </cell>
          <cell r="DA47">
            <v>0</v>
          </cell>
          <cell r="DB47">
            <v>939.20100869334385</v>
          </cell>
          <cell r="DC47">
            <v>15132.795805959253</v>
          </cell>
          <cell r="DM47">
            <v>46342.270887251965</v>
          </cell>
          <cell r="DN47">
            <v>1450.8275267104652</v>
          </cell>
          <cell r="DO47">
            <v>1450.8275267104652</v>
          </cell>
          <cell r="DP47">
            <v>0</v>
          </cell>
          <cell r="DQ47">
            <v>0</v>
          </cell>
          <cell r="DR47">
            <v>0</v>
          </cell>
          <cell r="DS47">
            <v>0</v>
          </cell>
          <cell r="DT47">
            <v>0</v>
          </cell>
          <cell r="DU47">
            <v>6394.8954807883729</v>
          </cell>
          <cell r="DV47">
            <v>7845.7230074988383</v>
          </cell>
          <cell r="EF47">
            <v>1381600.7021036565</v>
          </cell>
          <cell r="EG47">
            <v>53632.142809741854</v>
          </cell>
          <cell r="EH47">
            <v>53632.142809741854</v>
          </cell>
          <cell r="EI47">
            <v>0</v>
          </cell>
          <cell r="EJ47">
            <v>0</v>
          </cell>
          <cell r="EK47">
            <v>0</v>
          </cell>
          <cell r="EL47">
            <v>6222.9557369433933</v>
          </cell>
          <cell r="EM47">
            <v>0</v>
          </cell>
          <cell r="EN47">
            <v>1133.0015263122968</v>
          </cell>
          <cell r="EO47">
            <v>60988.100072997542</v>
          </cell>
        </row>
        <row r="48">
          <cell r="B48">
            <v>39263</v>
          </cell>
          <cell r="C48">
            <v>288288.20427286497</v>
          </cell>
          <cell r="D48">
            <v>7029.1671643771979</v>
          </cell>
          <cell r="E48">
            <v>0</v>
          </cell>
          <cell r="F48">
            <v>0</v>
          </cell>
          <cell r="G48">
            <v>0</v>
          </cell>
          <cell r="H48">
            <v>0</v>
          </cell>
          <cell r="I48">
            <v>0</v>
          </cell>
          <cell r="J48">
            <v>0</v>
          </cell>
          <cell r="K48">
            <v>8555.3719556705819</v>
          </cell>
          <cell r="L48">
            <v>15584.539120047779</v>
          </cell>
          <cell r="V48">
            <v>119518.84265711061</v>
          </cell>
          <cell r="W48">
            <v>2470.6138429889174</v>
          </cell>
          <cell r="X48">
            <v>0</v>
          </cell>
          <cell r="Y48">
            <v>0</v>
          </cell>
          <cell r="Z48">
            <v>0</v>
          </cell>
          <cell r="AA48">
            <v>0</v>
          </cell>
          <cell r="AB48">
            <v>0</v>
          </cell>
          <cell r="AC48">
            <v>0</v>
          </cell>
          <cell r="AD48">
            <v>5367.1564138297163</v>
          </cell>
          <cell r="AE48">
            <v>7837.7702568186342</v>
          </cell>
          <cell r="CA48">
            <v>104866.49678147191</v>
          </cell>
          <cell r="CB48">
            <v>0</v>
          </cell>
          <cell r="CC48">
            <v>0</v>
          </cell>
          <cell r="CD48">
            <v>0</v>
          </cell>
          <cell r="CE48">
            <v>0</v>
          </cell>
          <cell r="CF48">
            <v>0</v>
          </cell>
          <cell r="CG48">
            <v>2046.6600305262457</v>
          </cell>
          <cell r="CH48">
            <v>0</v>
          </cell>
          <cell r="CI48">
            <v>0</v>
          </cell>
          <cell r="CJ48">
            <v>2046.6600305262457</v>
          </cell>
          <cell r="CT48">
            <v>22830.343088459751</v>
          </cell>
          <cell r="CU48">
            <v>0</v>
          </cell>
          <cell r="CV48">
            <v>0</v>
          </cell>
          <cell r="CW48">
            <v>0</v>
          </cell>
          <cell r="CX48">
            <v>0</v>
          </cell>
          <cell r="CY48">
            <v>0</v>
          </cell>
          <cell r="CZ48">
            <v>0</v>
          </cell>
          <cell r="DA48">
            <v>0</v>
          </cell>
          <cell r="DB48">
            <v>0</v>
          </cell>
          <cell r="DC48">
            <v>0</v>
          </cell>
          <cell r="DM48">
            <v>54146.007034308837</v>
          </cell>
          <cell r="DN48">
            <v>0</v>
          </cell>
          <cell r="DO48">
            <v>0</v>
          </cell>
          <cell r="DP48">
            <v>0</v>
          </cell>
          <cell r="DQ48">
            <v>0</v>
          </cell>
          <cell r="DR48">
            <v>0</v>
          </cell>
          <cell r="DS48">
            <v>0</v>
          </cell>
          <cell r="DT48">
            <v>0</v>
          </cell>
          <cell r="DU48">
            <v>7803.7361470568712</v>
          </cell>
          <cell r="DV48">
            <v>7803.7361470568712</v>
          </cell>
          <cell r="EF48">
            <v>1404061.5170217</v>
          </cell>
          <cell r="EG48">
            <v>10792.494525184153</v>
          </cell>
          <cell r="EH48">
            <v>10792.494525184153</v>
          </cell>
          <cell r="EI48">
            <v>0</v>
          </cell>
          <cell r="EJ48">
            <v>0</v>
          </cell>
          <cell r="EK48">
            <v>0</v>
          </cell>
          <cell r="EL48">
            <v>0</v>
          </cell>
          <cell r="EM48">
            <v>0</v>
          </cell>
          <cell r="EN48">
            <v>11668.320392859514</v>
          </cell>
          <cell r="EO48">
            <v>22460.814918043667</v>
          </cell>
        </row>
        <row r="49">
          <cell r="B49">
            <v>39294</v>
          </cell>
          <cell r="C49">
            <v>288288.20427286497</v>
          </cell>
          <cell r="D49">
            <v>0</v>
          </cell>
          <cell r="E49">
            <v>0</v>
          </cell>
          <cell r="F49">
            <v>0</v>
          </cell>
          <cell r="G49">
            <v>0</v>
          </cell>
          <cell r="H49">
            <v>0</v>
          </cell>
          <cell r="I49">
            <v>0</v>
          </cell>
          <cell r="J49">
            <v>0</v>
          </cell>
          <cell r="K49">
            <v>0</v>
          </cell>
          <cell r="L49">
            <v>0</v>
          </cell>
          <cell r="V49">
            <v>124130.1625854403</v>
          </cell>
          <cell r="W49">
            <v>2116.3474683124296</v>
          </cell>
          <cell r="X49">
            <v>0</v>
          </cell>
          <cell r="Y49">
            <v>0</v>
          </cell>
          <cell r="Z49">
            <v>0</v>
          </cell>
          <cell r="AA49">
            <v>0</v>
          </cell>
          <cell r="AB49">
            <v>469.1127480257482</v>
          </cell>
          <cell r="AC49">
            <v>0</v>
          </cell>
          <cell r="AD49">
            <v>2025.8597119915057</v>
          </cell>
          <cell r="AE49">
            <v>4611.3199283296835</v>
          </cell>
          <cell r="CA49">
            <v>104866.49678147191</v>
          </cell>
          <cell r="CB49">
            <v>0</v>
          </cell>
          <cell r="CC49">
            <v>0</v>
          </cell>
          <cell r="CD49">
            <v>0</v>
          </cell>
          <cell r="CE49">
            <v>0</v>
          </cell>
          <cell r="CF49">
            <v>0</v>
          </cell>
          <cell r="CG49">
            <v>0</v>
          </cell>
          <cell r="CH49">
            <v>0</v>
          </cell>
          <cell r="CI49">
            <v>0</v>
          </cell>
          <cell r="CJ49">
            <v>0</v>
          </cell>
          <cell r="CT49">
            <v>22842.524387816044</v>
          </cell>
          <cell r="CU49">
            <v>0</v>
          </cell>
          <cell r="CV49">
            <v>0</v>
          </cell>
          <cell r="CW49">
            <v>0</v>
          </cell>
          <cell r="CX49">
            <v>0</v>
          </cell>
          <cell r="CY49">
            <v>0</v>
          </cell>
          <cell r="CZ49">
            <v>0</v>
          </cell>
          <cell r="DA49">
            <v>0</v>
          </cell>
          <cell r="DB49">
            <v>12.181299356294378</v>
          </cell>
          <cell r="DC49">
            <v>12.181299356294378</v>
          </cell>
          <cell r="DM49">
            <v>55033.269626385285</v>
          </cell>
          <cell r="DN49">
            <v>223.91134116397902</v>
          </cell>
          <cell r="DO49">
            <v>223.91134116397902</v>
          </cell>
          <cell r="DP49">
            <v>0</v>
          </cell>
          <cell r="DQ49">
            <v>0</v>
          </cell>
          <cell r="DR49">
            <v>0</v>
          </cell>
          <cell r="DS49">
            <v>0</v>
          </cell>
          <cell r="DT49">
            <v>0</v>
          </cell>
          <cell r="DU49">
            <v>663.35125091246937</v>
          </cell>
          <cell r="DV49">
            <v>887.26259207644841</v>
          </cell>
          <cell r="EF49">
            <v>1433154.529165837</v>
          </cell>
          <cell r="EG49">
            <v>11463.181365717697</v>
          </cell>
          <cell r="EH49">
            <v>11463.181365717697</v>
          </cell>
          <cell r="EI49">
            <v>0</v>
          </cell>
          <cell r="EJ49">
            <v>0</v>
          </cell>
          <cell r="EK49">
            <v>0</v>
          </cell>
          <cell r="EL49">
            <v>15766.945384564337</v>
          </cell>
          <cell r="EM49">
            <v>0</v>
          </cell>
          <cell r="EN49">
            <v>1862.8853938549339</v>
          </cell>
          <cell r="EO49">
            <v>29093.012144136967</v>
          </cell>
        </row>
        <row r="50">
          <cell r="B50">
            <v>39325</v>
          </cell>
          <cell r="C50">
            <v>294629.99282408139</v>
          </cell>
          <cell r="D50">
            <v>2104.1276793416946</v>
          </cell>
          <cell r="E50">
            <v>0</v>
          </cell>
          <cell r="F50">
            <v>0</v>
          </cell>
          <cell r="G50">
            <v>0</v>
          </cell>
          <cell r="H50">
            <v>0</v>
          </cell>
          <cell r="I50">
            <v>267.87389198220933</v>
          </cell>
          <cell r="J50">
            <v>0</v>
          </cell>
          <cell r="K50">
            <v>3969.7869798924944</v>
          </cell>
          <cell r="L50">
            <v>6341.7885512163984</v>
          </cell>
          <cell r="V50">
            <v>128708.93888114671</v>
          </cell>
          <cell r="W50">
            <v>3874.8092109629038</v>
          </cell>
          <cell r="X50">
            <v>0</v>
          </cell>
          <cell r="Y50">
            <v>0</v>
          </cell>
          <cell r="Z50">
            <v>0</v>
          </cell>
          <cell r="AA50">
            <v>0</v>
          </cell>
          <cell r="AB50">
            <v>0</v>
          </cell>
          <cell r="AC50">
            <v>0</v>
          </cell>
          <cell r="AD50">
            <v>703.96708474351317</v>
          </cell>
          <cell r="AE50">
            <v>4578.7762957064169</v>
          </cell>
          <cell r="CA50">
            <v>104866.49678147191</v>
          </cell>
          <cell r="CB50">
            <v>0</v>
          </cell>
          <cell r="CC50">
            <v>0</v>
          </cell>
          <cell r="CD50">
            <v>0</v>
          </cell>
          <cell r="CE50">
            <v>0</v>
          </cell>
          <cell r="CF50">
            <v>0</v>
          </cell>
          <cell r="CG50">
            <v>0</v>
          </cell>
          <cell r="CH50">
            <v>0</v>
          </cell>
          <cell r="CI50">
            <v>0</v>
          </cell>
          <cell r="CJ50">
            <v>0</v>
          </cell>
          <cell r="CT50">
            <v>24645.870329816178</v>
          </cell>
          <cell r="CU50">
            <v>355.6745636737673</v>
          </cell>
          <cell r="CV50">
            <v>355.6745636737673</v>
          </cell>
          <cell r="CW50">
            <v>0</v>
          </cell>
          <cell r="CX50">
            <v>0</v>
          </cell>
          <cell r="CY50">
            <v>0</v>
          </cell>
          <cell r="CZ50">
            <v>1447.6713783263654</v>
          </cell>
          <cell r="DA50">
            <v>0</v>
          </cell>
          <cell r="DB50">
            <v>0</v>
          </cell>
          <cell r="DC50">
            <v>1803.3459420001327</v>
          </cell>
          <cell r="DM50">
            <v>55033.269626385285</v>
          </cell>
          <cell r="DN50">
            <v>0</v>
          </cell>
          <cell r="DO50">
            <v>0</v>
          </cell>
          <cell r="DP50">
            <v>0</v>
          </cell>
          <cell r="DQ50">
            <v>0</v>
          </cell>
          <cell r="DR50">
            <v>0</v>
          </cell>
          <cell r="DS50">
            <v>0</v>
          </cell>
          <cell r="DT50">
            <v>0</v>
          </cell>
          <cell r="DU50">
            <v>0</v>
          </cell>
          <cell r="DV50">
            <v>0</v>
          </cell>
          <cell r="EF50">
            <v>1442320.0318534737</v>
          </cell>
          <cell r="EG50">
            <v>6905.1682261596652</v>
          </cell>
          <cell r="EH50">
            <v>6905.1682261596652</v>
          </cell>
          <cell r="EI50">
            <v>0</v>
          </cell>
          <cell r="EJ50">
            <v>0</v>
          </cell>
          <cell r="EK50">
            <v>0</v>
          </cell>
          <cell r="EL50">
            <v>843.66978565266436</v>
          </cell>
          <cell r="EM50">
            <v>0</v>
          </cell>
          <cell r="EN50">
            <v>1416.6646758245404</v>
          </cell>
          <cell r="EO50">
            <v>9165.5026876368702</v>
          </cell>
        </row>
        <row r="51">
          <cell r="B51">
            <v>39355</v>
          </cell>
          <cell r="C51">
            <v>304664.6839117448</v>
          </cell>
          <cell r="D51">
            <v>5521.1599973455432</v>
          </cell>
          <cell r="E51">
            <v>0</v>
          </cell>
          <cell r="F51">
            <v>0</v>
          </cell>
          <cell r="G51">
            <v>0</v>
          </cell>
          <cell r="H51">
            <v>0</v>
          </cell>
          <cell r="I51">
            <v>0</v>
          </cell>
          <cell r="J51">
            <v>0</v>
          </cell>
          <cell r="K51">
            <v>4513.5310903178706</v>
          </cell>
          <cell r="L51">
            <v>10034.691087663414</v>
          </cell>
          <cell r="V51">
            <v>130820.78306456962</v>
          </cell>
          <cell r="W51">
            <v>406.38529431282763</v>
          </cell>
          <cell r="X51">
            <v>0</v>
          </cell>
          <cell r="Y51">
            <v>0</v>
          </cell>
          <cell r="Z51">
            <v>0</v>
          </cell>
          <cell r="AA51">
            <v>0</v>
          </cell>
          <cell r="AB51">
            <v>1690.1705488088128</v>
          </cell>
          <cell r="AC51">
            <v>0</v>
          </cell>
          <cell r="AD51">
            <v>15.288340301280774</v>
          </cell>
          <cell r="AE51">
            <v>2111.8441834229211</v>
          </cell>
          <cell r="CA51">
            <v>106027.04758112684</v>
          </cell>
          <cell r="CB51">
            <v>1160.5507996549206</v>
          </cell>
          <cell r="CC51">
            <v>1160.5507996549206</v>
          </cell>
          <cell r="CD51">
            <v>0</v>
          </cell>
          <cell r="CE51">
            <v>0</v>
          </cell>
          <cell r="CF51">
            <v>0</v>
          </cell>
          <cell r="CG51">
            <v>0</v>
          </cell>
          <cell r="CH51">
            <v>0</v>
          </cell>
          <cell r="CI51">
            <v>0</v>
          </cell>
          <cell r="CJ51">
            <v>1160.5507996549206</v>
          </cell>
          <cell r="CT51">
            <v>24789.814851682262</v>
          </cell>
          <cell r="CU51">
            <v>0</v>
          </cell>
          <cell r="CV51">
            <v>0</v>
          </cell>
          <cell r="CW51">
            <v>0</v>
          </cell>
          <cell r="CX51">
            <v>0</v>
          </cell>
          <cell r="CY51">
            <v>0</v>
          </cell>
          <cell r="CZ51">
            <v>143.94452186608268</v>
          </cell>
          <cell r="DA51">
            <v>0</v>
          </cell>
          <cell r="DB51">
            <v>0</v>
          </cell>
          <cell r="DC51">
            <v>143.94452186608268</v>
          </cell>
          <cell r="DM51">
            <v>55694.83442829649</v>
          </cell>
          <cell r="DN51">
            <v>0</v>
          </cell>
          <cell r="DO51">
            <v>0</v>
          </cell>
          <cell r="DP51">
            <v>0</v>
          </cell>
          <cell r="DQ51">
            <v>0</v>
          </cell>
          <cell r="DR51">
            <v>0</v>
          </cell>
          <cell r="DS51">
            <v>0</v>
          </cell>
          <cell r="DT51">
            <v>0</v>
          </cell>
          <cell r="DU51">
            <v>661.56480191120841</v>
          </cell>
          <cell r="DV51">
            <v>661.56480191120841</v>
          </cell>
          <cell r="EF51">
            <v>1510699.3178047645</v>
          </cell>
          <cell r="EG51">
            <v>31169.476408520804</v>
          </cell>
          <cell r="EH51">
            <v>31169.476408520804</v>
          </cell>
          <cell r="EI51">
            <v>0</v>
          </cell>
          <cell r="EJ51">
            <v>0</v>
          </cell>
          <cell r="EK51">
            <v>0</v>
          </cell>
          <cell r="EL51">
            <v>33516.620877297762</v>
          </cell>
          <cell r="EM51">
            <v>0</v>
          </cell>
          <cell r="EN51">
            <v>3693.1886654721616</v>
          </cell>
          <cell r="EO51">
            <v>68379.285951290731</v>
          </cell>
        </row>
        <row r="52">
          <cell r="B52">
            <v>39386</v>
          </cell>
          <cell r="C52">
            <v>326800.10232039832</v>
          </cell>
          <cell r="D52">
            <v>3847.9779680138031</v>
          </cell>
          <cell r="E52">
            <v>0</v>
          </cell>
          <cell r="F52">
            <v>0</v>
          </cell>
          <cell r="G52">
            <v>0</v>
          </cell>
          <cell r="H52">
            <v>0</v>
          </cell>
          <cell r="I52">
            <v>0</v>
          </cell>
          <cell r="J52">
            <v>0</v>
          </cell>
          <cell r="K52">
            <v>18287.440440639723</v>
          </cell>
          <cell r="L52">
            <v>22135.418408653524</v>
          </cell>
          <cell r="V52">
            <v>149724.93065233258</v>
          </cell>
          <cell r="W52">
            <v>8396.2041276793407</v>
          </cell>
          <cell r="X52">
            <v>0</v>
          </cell>
          <cell r="Y52">
            <v>0</v>
          </cell>
          <cell r="Z52">
            <v>0</v>
          </cell>
          <cell r="AA52">
            <v>0</v>
          </cell>
          <cell r="AB52">
            <v>5329.3662485898203</v>
          </cell>
          <cell r="AC52">
            <v>0</v>
          </cell>
          <cell r="AD52">
            <v>5178.5772114937945</v>
          </cell>
          <cell r="AE52">
            <v>18904.147587762956</v>
          </cell>
          <cell r="CA52">
            <v>108850.56739000599</v>
          </cell>
          <cell r="CB52">
            <v>2823.5198088791558</v>
          </cell>
          <cell r="CC52">
            <v>2823.5198088791558</v>
          </cell>
          <cell r="CD52">
            <v>0</v>
          </cell>
          <cell r="CE52">
            <v>0</v>
          </cell>
          <cell r="CF52">
            <v>0</v>
          </cell>
          <cell r="CG52">
            <v>0</v>
          </cell>
          <cell r="CH52">
            <v>0</v>
          </cell>
          <cell r="CI52">
            <v>0</v>
          </cell>
          <cell r="CJ52">
            <v>2823.5198088791558</v>
          </cell>
          <cell r="CT52">
            <v>25097.87776229345</v>
          </cell>
          <cell r="CU52">
            <v>0</v>
          </cell>
          <cell r="CV52">
            <v>0</v>
          </cell>
          <cell r="CW52">
            <v>0</v>
          </cell>
          <cell r="CX52">
            <v>0</v>
          </cell>
          <cell r="CY52">
            <v>0</v>
          </cell>
          <cell r="CZ52">
            <v>0</v>
          </cell>
          <cell r="DA52">
            <v>0</v>
          </cell>
          <cell r="DB52">
            <v>308.0629106111885</v>
          </cell>
          <cell r="DC52">
            <v>308.0629106111885</v>
          </cell>
          <cell r="DM52">
            <v>56858.768332337902</v>
          </cell>
          <cell r="DN52">
            <v>0</v>
          </cell>
          <cell r="DO52">
            <v>0</v>
          </cell>
          <cell r="DP52">
            <v>0</v>
          </cell>
          <cell r="DQ52">
            <v>0</v>
          </cell>
          <cell r="DR52">
            <v>0</v>
          </cell>
          <cell r="DS52">
            <v>0</v>
          </cell>
          <cell r="DT52">
            <v>0</v>
          </cell>
          <cell r="DU52">
            <v>1163.9339040414095</v>
          </cell>
          <cell r="DV52">
            <v>1163.9339040414095</v>
          </cell>
          <cell r="EF52">
            <v>1554399.6907558562</v>
          </cell>
          <cell r="EG52">
            <v>25928.715906828587</v>
          </cell>
          <cell r="EH52">
            <v>25928.715906828587</v>
          </cell>
          <cell r="EI52">
            <v>0</v>
          </cell>
          <cell r="EJ52">
            <v>0</v>
          </cell>
          <cell r="EK52">
            <v>0</v>
          </cell>
          <cell r="EL52">
            <v>832.89402083748087</v>
          </cell>
          <cell r="EM52">
            <v>0</v>
          </cell>
          <cell r="EN52">
            <v>16938.763023425574</v>
          </cell>
          <cell r="EO52">
            <v>43700.372951091646</v>
          </cell>
        </row>
        <row r="53">
          <cell r="B53">
            <v>39416</v>
          </cell>
          <cell r="C53">
            <v>347996.43564085924</v>
          </cell>
          <cell r="D53">
            <v>0</v>
          </cell>
          <cell r="E53">
            <v>0</v>
          </cell>
          <cell r="F53">
            <v>0</v>
          </cell>
          <cell r="G53">
            <v>0</v>
          </cell>
          <cell r="H53">
            <v>0</v>
          </cell>
          <cell r="I53">
            <v>9.6732899346748606</v>
          </cell>
          <cell r="J53">
            <v>0</v>
          </cell>
          <cell r="K53">
            <v>21186.660030526247</v>
          </cell>
          <cell r="L53">
            <v>21196.333320460923</v>
          </cell>
          <cell r="V53">
            <v>154178.18302475277</v>
          </cell>
          <cell r="W53">
            <v>4184.9187072798459</v>
          </cell>
          <cell r="X53">
            <v>0</v>
          </cell>
          <cell r="Y53">
            <v>0</v>
          </cell>
          <cell r="Z53">
            <v>0</v>
          </cell>
          <cell r="AA53">
            <v>0</v>
          </cell>
          <cell r="AB53">
            <v>268.33366514035436</v>
          </cell>
          <cell r="AC53">
            <v>0</v>
          </cell>
          <cell r="AD53">
            <v>0</v>
          </cell>
          <cell r="AE53">
            <v>4453.2523724202001</v>
          </cell>
          <cell r="CA53">
            <v>111629.42995553788</v>
          </cell>
          <cell r="CB53">
            <v>2092.5927400623796</v>
          </cell>
          <cell r="CC53">
            <v>2092.5927400623796</v>
          </cell>
          <cell r="CD53">
            <v>0</v>
          </cell>
          <cell r="CE53">
            <v>0</v>
          </cell>
          <cell r="CF53">
            <v>0</v>
          </cell>
          <cell r="CG53">
            <v>575.28701307319659</v>
          </cell>
          <cell r="CH53">
            <v>0</v>
          </cell>
          <cell r="CI53">
            <v>110.98281239631031</v>
          </cell>
          <cell r="CJ53">
            <v>2778.8625655318865</v>
          </cell>
          <cell r="CT53">
            <v>26510.128077510119</v>
          </cell>
          <cell r="CU53">
            <v>370.44528502223102</v>
          </cell>
          <cell r="CV53">
            <v>370.44528502223102</v>
          </cell>
          <cell r="CW53">
            <v>0</v>
          </cell>
          <cell r="CX53">
            <v>0</v>
          </cell>
          <cell r="CY53">
            <v>0</v>
          </cell>
          <cell r="CZ53">
            <v>143.94452186608268</v>
          </cell>
          <cell r="DA53">
            <v>0</v>
          </cell>
          <cell r="DB53">
            <v>897.86050832835622</v>
          </cell>
          <cell r="DC53">
            <v>1412.2503152166701</v>
          </cell>
          <cell r="DM53">
            <v>61147.358152498498</v>
          </cell>
          <cell r="DN53">
            <v>103.62067821355099</v>
          </cell>
          <cell r="DO53">
            <v>103.62067821355099</v>
          </cell>
          <cell r="DP53">
            <v>0</v>
          </cell>
          <cell r="DQ53">
            <v>0</v>
          </cell>
          <cell r="DR53">
            <v>0</v>
          </cell>
          <cell r="DS53">
            <v>0</v>
          </cell>
          <cell r="DT53">
            <v>0</v>
          </cell>
          <cell r="DU53">
            <v>4184.9691419470437</v>
          </cell>
          <cell r="DV53">
            <v>4288.5898201605951</v>
          </cell>
          <cell r="EF53">
            <v>1632883.315415754</v>
          </cell>
          <cell r="EG53">
            <v>61838.720552126884</v>
          </cell>
          <cell r="EH53">
            <v>61838.720552126884</v>
          </cell>
          <cell r="EI53">
            <v>0</v>
          </cell>
          <cell r="EJ53">
            <v>0</v>
          </cell>
          <cell r="EK53">
            <v>0</v>
          </cell>
          <cell r="EL53">
            <v>11112.752007432477</v>
          </cell>
          <cell r="EM53">
            <v>0</v>
          </cell>
          <cell r="EN53">
            <v>5532.1521003384432</v>
          </cell>
          <cell r="EO53">
            <v>78483.624659897803</v>
          </cell>
        </row>
        <row r="54">
          <cell r="B54">
            <v>39447</v>
          </cell>
          <cell r="C54">
            <v>376906.59946835745</v>
          </cell>
          <cell r="D54">
            <v>0</v>
          </cell>
          <cell r="E54">
            <v>0</v>
          </cell>
          <cell r="F54">
            <v>0</v>
          </cell>
          <cell r="G54">
            <v>0</v>
          </cell>
          <cell r="H54">
            <v>0</v>
          </cell>
          <cell r="I54">
            <v>81.017898770352545</v>
          </cell>
          <cell r="J54">
            <v>0</v>
          </cell>
          <cell r="K54">
            <v>28829.145928727852</v>
          </cell>
          <cell r="L54">
            <v>28910.163827498203</v>
          </cell>
          <cell r="V54">
            <v>162494.5543831707</v>
          </cell>
          <cell r="W54">
            <v>6020.5999070940334</v>
          </cell>
          <cell r="X54">
            <v>0</v>
          </cell>
          <cell r="Y54">
            <v>0</v>
          </cell>
          <cell r="Z54">
            <v>0</v>
          </cell>
          <cell r="AA54">
            <v>0</v>
          </cell>
          <cell r="AB54">
            <v>2295.7714513239102</v>
          </cell>
          <cell r="AC54">
            <v>0</v>
          </cell>
          <cell r="AD54">
            <v>0</v>
          </cell>
          <cell r="AE54">
            <v>8316.3713584179441</v>
          </cell>
          <cell r="CA54">
            <v>116044.15687835957</v>
          </cell>
          <cell r="CB54">
            <v>1701.1745968544694</v>
          </cell>
          <cell r="CC54">
            <v>1701.1745968544694</v>
          </cell>
          <cell r="CD54">
            <v>0</v>
          </cell>
          <cell r="CE54">
            <v>0</v>
          </cell>
          <cell r="CF54">
            <v>0</v>
          </cell>
          <cell r="CG54">
            <v>205.72035304267038</v>
          </cell>
          <cell r="CH54">
            <v>0</v>
          </cell>
          <cell r="CI54">
            <v>2507.8319729245468</v>
          </cell>
          <cell r="CJ54">
            <v>4414.7269228216865</v>
          </cell>
          <cell r="CT54">
            <v>33864.284292255623</v>
          </cell>
          <cell r="CU54">
            <v>5483.389740526909</v>
          </cell>
          <cell r="CV54">
            <v>5483.389740526909</v>
          </cell>
          <cell r="CW54">
            <v>0</v>
          </cell>
          <cell r="CX54">
            <v>0</v>
          </cell>
          <cell r="CY54">
            <v>0</v>
          </cell>
          <cell r="CZ54">
            <v>0</v>
          </cell>
          <cell r="DA54">
            <v>0</v>
          </cell>
          <cell r="DB54">
            <v>1870.7664742185946</v>
          </cell>
          <cell r="DC54">
            <v>7354.1562147455033</v>
          </cell>
          <cell r="DM54">
            <v>69760.045125754856</v>
          </cell>
          <cell r="DN54">
            <v>0</v>
          </cell>
          <cell r="DO54">
            <v>0</v>
          </cell>
          <cell r="DP54">
            <v>0</v>
          </cell>
          <cell r="DQ54">
            <v>0</v>
          </cell>
          <cell r="DR54">
            <v>0</v>
          </cell>
          <cell r="DS54">
            <v>0</v>
          </cell>
          <cell r="DT54">
            <v>0</v>
          </cell>
          <cell r="DU54">
            <v>8612.6869732563537</v>
          </cell>
          <cell r="DV54">
            <v>8612.6869732563537</v>
          </cell>
          <cell r="EF54">
            <v>1714915.036166965</v>
          </cell>
          <cell r="EG54">
            <v>44370.973521799715</v>
          </cell>
          <cell r="EH54">
            <v>44370.973521799715</v>
          </cell>
          <cell r="EI54">
            <v>0</v>
          </cell>
          <cell r="EJ54">
            <v>0</v>
          </cell>
          <cell r="EK54">
            <v>0</v>
          </cell>
          <cell r="EL54">
            <v>14510.952286150376</v>
          </cell>
          <cell r="EM54">
            <v>0</v>
          </cell>
          <cell r="EN54">
            <v>23149.794943261</v>
          </cell>
          <cell r="EO54">
            <v>82031.720751211091</v>
          </cell>
        </row>
        <row r="55">
          <cell r="B55">
            <v>39478</v>
          </cell>
          <cell r="C55">
            <v>405782.88869928609</v>
          </cell>
          <cell r="D55">
            <v>13973.507200212356</v>
          </cell>
          <cell r="E55">
            <v>0</v>
          </cell>
          <cell r="F55">
            <v>0</v>
          </cell>
          <cell r="G55">
            <v>0</v>
          </cell>
          <cell r="H55">
            <v>0</v>
          </cell>
          <cell r="I55">
            <v>1230.4786263762708</v>
          </cell>
          <cell r="J55">
            <v>0</v>
          </cell>
          <cell r="K55">
            <v>13672.303404340035</v>
          </cell>
          <cell r="L55">
            <v>28876.289230928662</v>
          </cell>
          <cell r="V55">
            <v>218666.79142610653</v>
          </cell>
          <cell r="W55">
            <v>8315.4462804432933</v>
          </cell>
          <cell r="X55">
            <v>0</v>
          </cell>
          <cell r="Y55">
            <v>0</v>
          </cell>
          <cell r="Z55">
            <v>0</v>
          </cell>
          <cell r="AA55">
            <v>0</v>
          </cell>
          <cell r="AB55">
            <v>6254.1150706748949</v>
          </cell>
          <cell r="AC55">
            <v>0</v>
          </cell>
          <cell r="AD55">
            <v>41602.675691817632</v>
          </cell>
          <cell r="AE55">
            <v>56172.23704293582</v>
          </cell>
          <cell r="CA55">
            <v>134394.12701572769</v>
          </cell>
          <cell r="CB55">
            <v>15548.888446479528</v>
          </cell>
          <cell r="CC55">
            <v>15548.888446479528</v>
          </cell>
          <cell r="CD55">
            <v>0</v>
          </cell>
          <cell r="CE55">
            <v>0</v>
          </cell>
          <cell r="CF55">
            <v>0</v>
          </cell>
          <cell r="CG55">
            <v>318.83071205786712</v>
          </cell>
          <cell r="CH55">
            <v>0</v>
          </cell>
          <cell r="CI55">
            <v>2482.250978830712</v>
          </cell>
          <cell r="CJ55">
            <v>18349.970137368105</v>
          </cell>
          <cell r="CT55">
            <v>36794.226557833965</v>
          </cell>
          <cell r="CU55">
            <v>0</v>
          </cell>
          <cell r="CV55">
            <v>0</v>
          </cell>
          <cell r="CW55">
            <v>0</v>
          </cell>
          <cell r="CX55">
            <v>0</v>
          </cell>
          <cell r="CY55">
            <v>0</v>
          </cell>
          <cell r="CZ55">
            <v>2600.826863096423</v>
          </cell>
          <cell r="DA55">
            <v>0</v>
          </cell>
          <cell r="DB55">
            <v>329.11540248191648</v>
          </cell>
          <cell r="DC55">
            <v>2929.9422655783396</v>
          </cell>
          <cell r="DM55">
            <v>72843.156148384092</v>
          </cell>
          <cell r="DN55">
            <v>1020.037162386356</v>
          </cell>
          <cell r="DO55">
            <v>1020.037162386356</v>
          </cell>
          <cell r="DP55">
            <v>0</v>
          </cell>
          <cell r="DQ55">
            <v>0</v>
          </cell>
          <cell r="DR55">
            <v>0</v>
          </cell>
          <cell r="DS55">
            <v>0</v>
          </cell>
          <cell r="DT55">
            <v>0</v>
          </cell>
          <cell r="DU55">
            <v>2063.0738602428823</v>
          </cell>
          <cell r="DV55">
            <v>3083.1110226292385</v>
          </cell>
          <cell r="EF55">
            <v>1964005.0925741587</v>
          </cell>
          <cell r="EG55">
            <v>225558.85725661952</v>
          </cell>
          <cell r="EH55">
            <v>225558.85725661952</v>
          </cell>
          <cell r="EI55">
            <v>0</v>
          </cell>
          <cell r="EJ55">
            <v>0</v>
          </cell>
          <cell r="EK55">
            <v>0</v>
          </cell>
          <cell r="EL55">
            <v>20926.788771650408</v>
          </cell>
          <cell r="EM55">
            <v>0</v>
          </cell>
          <cell r="EN55">
            <v>2604.4103789236178</v>
          </cell>
          <cell r="EO55">
            <v>249090.05640719354</v>
          </cell>
        </row>
        <row r="56">
          <cell r="B56">
            <v>39507</v>
          </cell>
          <cell r="C56">
            <v>423253.92149891984</v>
          </cell>
          <cell r="D56">
            <v>6990.3988320392864</v>
          </cell>
          <cell r="E56">
            <v>0</v>
          </cell>
          <cell r="F56">
            <v>0</v>
          </cell>
          <cell r="G56">
            <v>0</v>
          </cell>
          <cell r="H56">
            <v>0</v>
          </cell>
          <cell r="I56">
            <v>174.29114458035255</v>
          </cell>
          <cell r="J56">
            <v>0</v>
          </cell>
          <cell r="K56">
            <v>10306.342823014134</v>
          </cell>
          <cell r="L56">
            <v>17471.032799633773</v>
          </cell>
          <cell r="V56">
            <v>249678.46174265043</v>
          </cell>
          <cell r="W56">
            <v>18293.785918110025</v>
          </cell>
          <cell r="X56">
            <v>0</v>
          </cell>
          <cell r="Y56">
            <v>0</v>
          </cell>
          <cell r="Z56">
            <v>0</v>
          </cell>
          <cell r="AA56">
            <v>0</v>
          </cell>
          <cell r="AB56">
            <v>5053.2828986661352</v>
          </cell>
          <cell r="AC56">
            <v>0</v>
          </cell>
          <cell r="AD56">
            <v>7664.6014997677348</v>
          </cell>
          <cell r="AE56">
            <v>31011.670316543896</v>
          </cell>
          <cell r="CA56">
            <v>147758.64755458228</v>
          </cell>
          <cell r="CB56">
            <v>13364.5205388546</v>
          </cell>
          <cell r="CC56">
            <v>13364.5205388546</v>
          </cell>
          <cell r="CD56">
            <v>0</v>
          </cell>
          <cell r="CE56">
            <v>0</v>
          </cell>
          <cell r="CF56">
            <v>0</v>
          </cell>
          <cell r="CG56">
            <v>0</v>
          </cell>
          <cell r="CH56">
            <v>0</v>
          </cell>
          <cell r="CI56">
            <v>0</v>
          </cell>
          <cell r="CJ56">
            <v>13364.5205388546</v>
          </cell>
          <cell r="CT56">
            <v>49010.364324109098</v>
          </cell>
          <cell r="CU56">
            <v>5057.1915853739465</v>
          </cell>
          <cell r="CV56">
            <v>5057.1915853739465</v>
          </cell>
          <cell r="CW56">
            <v>0</v>
          </cell>
          <cell r="CX56">
            <v>0</v>
          </cell>
          <cell r="CY56">
            <v>0</v>
          </cell>
          <cell r="CZ56">
            <v>565.85573030725322</v>
          </cell>
          <cell r="DA56">
            <v>0</v>
          </cell>
          <cell r="DB56">
            <v>6593.0904505939343</v>
          </cell>
          <cell r="DC56">
            <v>12216.137766275133</v>
          </cell>
          <cell r="DM56">
            <v>76075.46618886455</v>
          </cell>
          <cell r="DN56">
            <v>1434.6565797332271</v>
          </cell>
          <cell r="DO56">
            <v>1434.6565797332271</v>
          </cell>
          <cell r="DP56">
            <v>0</v>
          </cell>
          <cell r="DQ56">
            <v>0</v>
          </cell>
          <cell r="DR56">
            <v>0</v>
          </cell>
          <cell r="DS56">
            <v>662.91459287278508</v>
          </cell>
          <cell r="DT56">
            <v>0</v>
          </cell>
          <cell r="DU56">
            <v>1134.7388678744442</v>
          </cell>
          <cell r="DV56">
            <v>3232.3100404804563</v>
          </cell>
          <cell r="EF56">
            <v>2067146.5697790163</v>
          </cell>
          <cell r="EG56">
            <v>82053.800517618947</v>
          </cell>
          <cell r="EH56">
            <v>82053.800517618947</v>
          </cell>
          <cell r="EI56">
            <v>0</v>
          </cell>
          <cell r="EJ56">
            <v>0</v>
          </cell>
          <cell r="EK56">
            <v>0</v>
          </cell>
          <cell r="EL56">
            <v>16850.797000464529</v>
          </cell>
          <cell r="EM56">
            <v>0</v>
          </cell>
          <cell r="EN56">
            <v>4236.8796867741721</v>
          </cell>
          <cell r="EO56">
            <v>103141.47720485766</v>
          </cell>
        </row>
        <row r="57">
          <cell r="B57">
            <v>39538</v>
          </cell>
          <cell r="C57">
            <v>452130.21072984848</v>
          </cell>
          <cell r="D57">
            <v>13973.507200212356</v>
          </cell>
          <cell r="E57">
            <v>0</v>
          </cell>
          <cell r="F57">
            <v>0</v>
          </cell>
          <cell r="G57">
            <v>0</v>
          </cell>
          <cell r="H57">
            <v>0</v>
          </cell>
          <cell r="I57">
            <v>1230.4786263762708</v>
          </cell>
          <cell r="J57">
            <v>0</v>
          </cell>
          <cell r="K57">
            <v>13672.303404340035</v>
          </cell>
          <cell r="L57">
            <v>28876.289230928662</v>
          </cell>
          <cell r="V57">
            <v>268831.02262923878</v>
          </cell>
          <cell r="W57">
            <v>11483.775963899394</v>
          </cell>
          <cell r="X57">
            <v>0</v>
          </cell>
          <cell r="Y57">
            <v>0</v>
          </cell>
          <cell r="Z57">
            <v>0</v>
          </cell>
          <cell r="AA57">
            <v>0</v>
          </cell>
          <cell r="AB57">
            <v>4943.2225097883065</v>
          </cell>
          <cell r="AC57">
            <v>0</v>
          </cell>
          <cell r="AD57">
            <v>2725.5624129006569</v>
          </cell>
          <cell r="AE57">
            <v>19152.560886588359</v>
          </cell>
          <cell r="CA57">
            <v>157760.53620014602</v>
          </cell>
          <cell r="CB57">
            <v>6215.4635344083881</v>
          </cell>
          <cell r="CC57">
            <v>6215.4635344083881</v>
          </cell>
          <cell r="CD57">
            <v>0</v>
          </cell>
          <cell r="CE57">
            <v>0</v>
          </cell>
          <cell r="CF57">
            <v>0</v>
          </cell>
          <cell r="CG57">
            <v>3786.4251111553517</v>
          </cell>
          <cell r="CH57">
            <v>0</v>
          </cell>
          <cell r="CI57">
            <v>0</v>
          </cell>
          <cell r="CJ57">
            <v>10001.88864556374</v>
          </cell>
          <cell r="CT57">
            <v>49838.478996615566</v>
          </cell>
          <cell r="CU57">
            <v>828.11467250647024</v>
          </cell>
          <cell r="CV57">
            <v>828.11467250647024</v>
          </cell>
          <cell r="CW57">
            <v>0</v>
          </cell>
          <cell r="CX57">
            <v>0</v>
          </cell>
          <cell r="CY57">
            <v>0</v>
          </cell>
          <cell r="CZ57">
            <v>0</v>
          </cell>
          <cell r="DA57">
            <v>0</v>
          </cell>
          <cell r="DB57">
            <v>0</v>
          </cell>
          <cell r="DC57">
            <v>828.11467250647024</v>
          </cell>
          <cell r="DM57">
            <v>89075.955936027603</v>
          </cell>
          <cell r="DN57">
            <v>2363.1680934368569</v>
          </cell>
          <cell r="DO57">
            <v>2363.1680934368569</v>
          </cell>
          <cell r="DP57">
            <v>0</v>
          </cell>
          <cell r="DQ57">
            <v>0</v>
          </cell>
          <cell r="DR57">
            <v>0</v>
          </cell>
          <cell r="DS57">
            <v>7127.3767336916844</v>
          </cell>
          <cell r="DT57">
            <v>0</v>
          </cell>
          <cell r="DU57">
            <v>3509.944920034508</v>
          </cell>
          <cell r="DV57">
            <v>13000.48974716305</v>
          </cell>
          <cell r="EF57">
            <v>2145469.9024487357</v>
          </cell>
          <cell r="EG57">
            <v>74320.061052491874</v>
          </cell>
          <cell r="EH57">
            <v>74320.061052491874</v>
          </cell>
          <cell r="EI57">
            <v>0</v>
          </cell>
          <cell r="EJ57">
            <v>0</v>
          </cell>
          <cell r="EK57">
            <v>0</v>
          </cell>
          <cell r="EL57">
            <v>532.02999535470167</v>
          </cell>
          <cell r="EM57">
            <v>0</v>
          </cell>
          <cell r="EN57">
            <v>3471.2416218727185</v>
          </cell>
          <cell r="EO57">
            <v>78323.332669719297</v>
          </cell>
        </row>
        <row r="58">
          <cell r="B58">
            <v>39568</v>
          </cell>
          <cell r="C58">
            <v>469601.24352948228</v>
          </cell>
          <cell r="D58">
            <v>6990.3988320392864</v>
          </cell>
          <cell r="E58">
            <v>0</v>
          </cell>
          <cell r="F58">
            <v>0</v>
          </cell>
          <cell r="G58">
            <v>0</v>
          </cell>
          <cell r="H58">
            <v>0</v>
          </cell>
          <cell r="I58">
            <v>174.29114458035255</v>
          </cell>
          <cell r="J58">
            <v>0</v>
          </cell>
          <cell r="K58">
            <v>10306.342823014134</v>
          </cell>
          <cell r="L58">
            <v>17471.032799633773</v>
          </cell>
          <cell r="V58">
            <v>295007.95275068015</v>
          </cell>
          <cell r="W58">
            <v>13911.586701174598</v>
          </cell>
          <cell r="X58">
            <v>0</v>
          </cell>
          <cell r="Y58">
            <v>0</v>
          </cell>
          <cell r="Z58">
            <v>0</v>
          </cell>
          <cell r="AA58">
            <v>0</v>
          </cell>
          <cell r="AB58">
            <v>11699.143937885725</v>
          </cell>
          <cell r="AC58">
            <v>0</v>
          </cell>
          <cell r="AD58">
            <v>566.19948238104712</v>
          </cell>
          <cell r="AE58">
            <v>26176.930121441368</v>
          </cell>
          <cell r="CA58">
            <v>160233.90138695337</v>
          </cell>
          <cell r="CB58">
            <v>1080.155285685845</v>
          </cell>
          <cell r="CC58">
            <v>1080.155285685845</v>
          </cell>
          <cell r="CD58">
            <v>0</v>
          </cell>
          <cell r="CE58">
            <v>0</v>
          </cell>
          <cell r="CF58">
            <v>0</v>
          </cell>
          <cell r="CG58">
            <v>1393.2099011215075</v>
          </cell>
          <cell r="CH58">
            <v>0</v>
          </cell>
          <cell r="CI58">
            <v>0</v>
          </cell>
          <cell r="CJ58">
            <v>2473.3651868073525</v>
          </cell>
          <cell r="CT58">
            <v>58986.55385227951</v>
          </cell>
          <cell r="CU58">
            <v>1465.6593005507996</v>
          </cell>
          <cell r="CV58">
            <v>1465.6593005507996</v>
          </cell>
          <cell r="CW58">
            <v>0</v>
          </cell>
          <cell r="CX58">
            <v>0</v>
          </cell>
          <cell r="CY58">
            <v>0</v>
          </cell>
          <cell r="CZ58">
            <v>1351.8720552126883</v>
          </cell>
          <cell r="DA58">
            <v>0</v>
          </cell>
          <cell r="DB58">
            <v>6330.5434999004583</v>
          </cell>
          <cell r="DC58">
            <v>9148.0748556639464</v>
          </cell>
          <cell r="DM58">
            <v>96330.219656247922</v>
          </cell>
          <cell r="DN58">
            <v>5788.1027274537128</v>
          </cell>
          <cell r="DO58">
            <v>5788.1027274537128</v>
          </cell>
          <cell r="DP58">
            <v>0</v>
          </cell>
          <cell r="DQ58">
            <v>0</v>
          </cell>
          <cell r="DR58">
            <v>0</v>
          </cell>
          <cell r="DS58">
            <v>751.46459619085533</v>
          </cell>
          <cell r="DT58">
            <v>0</v>
          </cell>
          <cell r="DU58">
            <v>714.69639657575146</v>
          </cell>
          <cell r="DV58">
            <v>7254.2637202203196</v>
          </cell>
          <cell r="EF58">
            <v>2256732.8926936095</v>
          </cell>
          <cell r="EG58">
            <v>106073.49392793151</v>
          </cell>
          <cell r="EH58">
            <v>106073.49392793151</v>
          </cell>
          <cell r="EI58">
            <v>0</v>
          </cell>
          <cell r="EJ58">
            <v>0</v>
          </cell>
          <cell r="EK58">
            <v>0</v>
          </cell>
          <cell r="EL58">
            <v>3711.3464728913659</v>
          </cell>
          <cell r="EM58">
            <v>0</v>
          </cell>
          <cell r="EN58">
            <v>1478.1498440506998</v>
          </cell>
          <cell r="EO58">
            <v>111262.99024487358</v>
          </cell>
        </row>
        <row r="59">
          <cell r="B59">
            <v>39599</v>
          </cell>
          <cell r="C59">
            <v>492759.08739712375</v>
          </cell>
          <cell r="D59">
            <v>14645.502687636868</v>
          </cell>
          <cell r="E59">
            <v>0</v>
          </cell>
          <cell r="F59">
            <v>0</v>
          </cell>
          <cell r="G59">
            <v>0</v>
          </cell>
          <cell r="H59">
            <v>0</v>
          </cell>
          <cell r="I59">
            <v>277.48817051490806</v>
          </cell>
          <cell r="J59">
            <v>0</v>
          </cell>
          <cell r="K59">
            <v>8234.8530094896796</v>
          </cell>
          <cell r="L59">
            <v>23157.843867641455</v>
          </cell>
          <cell r="V59">
            <v>304218.16709801572</v>
          </cell>
          <cell r="W59">
            <v>9208.0045125754859</v>
          </cell>
          <cell r="X59">
            <v>0</v>
          </cell>
          <cell r="Y59">
            <v>0</v>
          </cell>
          <cell r="Z59">
            <v>0</v>
          </cell>
          <cell r="AA59">
            <v>0</v>
          </cell>
          <cell r="AB59">
            <v>0</v>
          </cell>
          <cell r="AC59">
            <v>0</v>
          </cell>
          <cell r="AD59">
            <v>2.2098347601035235</v>
          </cell>
          <cell r="AE59">
            <v>9210.21434733559</v>
          </cell>
          <cell r="CA59">
            <v>167407.1511049174</v>
          </cell>
          <cell r="CB59">
            <v>7173.2497179640313</v>
          </cell>
          <cell r="CC59">
            <v>7173.2497179640313</v>
          </cell>
          <cell r="CD59">
            <v>0</v>
          </cell>
          <cell r="CE59">
            <v>0</v>
          </cell>
          <cell r="CF59">
            <v>0</v>
          </cell>
          <cell r="CG59">
            <v>0</v>
          </cell>
          <cell r="CH59">
            <v>0</v>
          </cell>
          <cell r="CI59">
            <v>0</v>
          </cell>
          <cell r="CJ59">
            <v>7173.2497179640313</v>
          </cell>
          <cell r="CT59">
            <v>69481.246267171009</v>
          </cell>
          <cell r="CU59">
            <v>9172.91923817108</v>
          </cell>
          <cell r="CV59">
            <v>9172.91923817108</v>
          </cell>
          <cell r="CW59">
            <v>0</v>
          </cell>
          <cell r="CX59">
            <v>0</v>
          </cell>
          <cell r="CY59">
            <v>0</v>
          </cell>
          <cell r="CZ59">
            <v>1321.7731767204193</v>
          </cell>
          <cell r="DA59">
            <v>0</v>
          </cell>
          <cell r="DB59">
            <v>0</v>
          </cell>
          <cell r="DC59">
            <v>10494.692414891499</v>
          </cell>
          <cell r="DM59">
            <v>98239.670847435133</v>
          </cell>
          <cell r="DN59">
            <v>668.04432941801042</v>
          </cell>
          <cell r="DO59">
            <v>668.04432941801042</v>
          </cell>
          <cell r="DP59">
            <v>0</v>
          </cell>
          <cell r="DQ59">
            <v>0</v>
          </cell>
          <cell r="DR59">
            <v>0</v>
          </cell>
          <cell r="DS59">
            <v>0</v>
          </cell>
          <cell r="DT59">
            <v>0</v>
          </cell>
          <cell r="DU59">
            <v>1241.4068617691948</v>
          </cell>
          <cell r="DV59">
            <v>1909.4511911872053</v>
          </cell>
          <cell r="EF59">
            <v>2327937.1570774438</v>
          </cell>
          <cell r="EG59">
            <v>63970.036498772308</v>
          </cell>
          <cell r="EH59">
            <v>63970.036498772308</v>
          </cell>
          <cell r="EI59">
            <v>0</v>
          </cell>
          <cell r="EJ59">
            <v>0</v>
          </cell>
          <cell r="EK59">
            <v>0</v>
          </cell>
          <cell r="EL59">
            <v>3330.0272081757248</v>
          </cell>
          <cell r="EM59">
            <v>0</v>
          </cell>
          <cell r="EN59">
            <v>3904.200676886323</v>
          </cell>
          <cell r="EO59">
            <v>71204.26438383435</v>
          </cell>
        </row>
        <row r="60">
          <cell r="B60">
            <v>39629</v>
          </cell>
          <cell r="C60">
            <v>498818.54057915305</v>
          </cell>
          <cell r="D60">
            <v>3722.306722410246</v>
          </cell>
          <cell r="E60">
            <v>0</v>
          </cell>
          <cell r="F60">
            <v>0</v>
          </cell>
          <cell r="G60">
            <v>0</v>
          </cell>
          <cell r="H60">
            <v>0</v>
          </cell>
          <cell r="I60">
            <v>0</v>
          </cell>
          <cell r="J60">
            <v>0</v>
          </cell>
          <cell r="K60">
            <v>2337.1464596190854</v>
          </cell>
          <cell r="L60">
            <v>6059.4531820293314</v>
          </cell>
          <cell r="V60">
            <v>314687.17632225092</v>
          </cell>
          <cell r="W60">
            <v>6885.4933970402808</v>
          </cell>
          <cell r="X60">
            <v>0</v>
          </cell>
          <cell r="Y60">
            <v>0</v>
          </cell>
          <cell r="Z60">
            <v>0</v>
          </cell>
          <cell r="AA60">
            <v>0</v>
          </cell>
          <cell r="AB60">
            <v>0</v>
          </cell>
          <cell r="AC60">
            <v>0</v>
          </cell>
          <cell r="AD60">
            <v>3583.5158271949031</v>
          </cell>
          <cell r="AE60">
            <v>10469.009224235184</v>
          </cell>
          <cell r="CA60">
            <v>180701.53825734954</v>
          </cell>
          <cell r="CB60">
            <v>12920.272081757248</v>
          </cell>
          <cell r="CC60">
            <v>12920.272081757248</v>
          </cell>
          <cell r="CD60">
            <v>0</v>
          </cell>
          <cell r="CE60">
            <v>0</v>
          </cell>
          <cell r="CF60">
            <v>0</v>
          </cell>
          <cell r="CG60">
            <v>374.11507067489543</v>
          </cell>
          <cell r="CH60">
            <v>0</v>
          </cell>
          <cell r="CI60">
            <v>0</v>
          </cell>
          <cell r="CJ60">
            <v>13294.387152432144</v>
          </cell>
          <cell r="CT60">
            <v>79060.175194107098</v>
          </cell>
          <cell r="CU60">
            <v>4545.9393456765538</v>
          </cell>
          <cell r="CV60">
            <v>4545.9393456765538</v>
          </cell>
          <cell r="CW60">
            <v>0</v>
          </cell>
          <cell r="CX60">
            <v>0</v>
          </cell>
          <cell r="CY60">
            <v>0</v>
          </cell>
          <cell r="CZ60">
            <v>2334.7415223306125</v>
          </cell>
          <cell r="DA60">
            <v>0</v>
          </cell>
          <cell r="DB60">
            <v>2698.2480589289271</v>
          </cell>
          <cell r="DC60">
            <v>9578.9289269360925</v>
          </cell>
          <cell r="DM60">
            <v>98987.040944986395</v>
          </cell>
          <cell r="DN60">
            <v>0</v>
          </cell>
          <cell r="DO60">
            <v>0</v>
          </cell>
          <cell r="DP60">
            <v>0</v>
          </cell>
          <cell r="DQ60">
            <v>0</v>
          </cell>
          <cell r="DR60">
            <v>0</v>
          </cell>
          <cell r="DS60">
            <v>0</v>
          </cell>
          <cell r="DT60">
            <v>0</v>
          </cell>
          <cell r="DU60">
            <v>747.37009755126417</v>
          </cell>
          <cell r="DV60">
            <v>747.37009755126417</v>
          </cell>
          <cell r="EF60">
            <v>2465218.2573495256</v>
          </cell>
          <cell r="EG60">
            <v>122228.42126219391</v>
          </cell>
          <cell r="EH60">
            <v>122228.42126219391</v>
          </cell>
          <cell r="EI60">
            <v>0</v>
          </cell>
          <cell r="EJ60">
            <v>0</v>
          </cell>
          <cell r="EK60">
            <v>0</v>
          </cell>
          <cell r="EL60">
            <v>2733.8496250580661</v>
          </cell>
          <cell r="EM60">
            <v>0</v>
          </cell>
          <cell r="EN60">
            <v>12318.829384829782</v>
          </cell>
          <cell r="EO60">
            <v>137281.10027208176</v>
          </cell>
        </row>
        <row r="61">
          <cell r="B61">
            <v>39660</v>
          </cell>
          <cell r="C61">
            <v>508106.66237345495</v>
          </cell>
          <cell r="D61">
            <v>8168.6017652133514</v>
          </cell>
          <cell r="E61">
            <v>0</v>
          </cell>
          <cell r="F61">
            <v>0</v>
          </cell>
          <cell r="G61">
            <v>0</v>
          </cell>
          <cell r="H61">
            <v>0</v>
          </cell>
          <cell r="I61">
            <v>517.74419791198193</v>
          </cell>
          <cell r="J61">
            <v>0</v>
          </cell>
          <cell r="K61">
            <v>601.77583117658764</v>
          </cell>
          <cell r="L61">
            <v>9288.1217943019219</v>
          </cell>
          <cell r="V61">
            <v>324359.38416616886</v>
          </cell>
          <cell r="W61">
            <v>6611.489813524453</v>
          </cell>
          <cell r="X61">
            <v>0</v>
          </cell>
          <cell r="Y61">
            <v>0</v>
          </cell>
          <cell r="Z61">
            <v>0</v>
          </cell>
          <cell r="AA61">
            <v>0</v>
          </cell>
          <cell r="AB61">
            <v>0</v>
          </cell>
          <cell r="AC61">
            <v>0</v>
          </cell>
          <cell r="AD61">
            <v>3060.7180303935229</v>
          </cell>
          <cell r="AE61">
            <v>9672.207843917975</v>
          </cell>
          <cell r="CA61">
            <v>183627.31833565599</v>
          </cell>
          <cell r="CB61">
            <v>2925.7800783064567</v>
          </cell>
          <cell r="CC61">
            <v>2925.7800783064567</v>
          </cell>
          <cell r="CD61">
            <v>0</v>
          </cell>
          <cell r="CE61">
            <v>0</v>
          </cell>
          <cell r="CF61">
            <v>0</v>
          </cell>
          <cell r="CG61">
            <v>0</v>
          </cell>
          <cell r="CH61">
            <v>0</v>
          </cell>
          <cell r="CI61">
            <v>0</v>
          </cell>
          <cell r="CJ61">
            <v>2925.7800783064567</v>
          </cell>
          <cell r="CT61">
            <v>82989.266706483497</v>
          </cell>
          <cell r="CU61">
            <v>3654.765412436127</v>
          </cell>
          <cell r="CV61">
            <v>3654.765412436127</v>
          </cell>
          <cell r="CW61">
            <v>0</v>
          </cell>
          <cell r="CX61">
            <v>0</v>
          </cell>
          <cell r="CY61">
            <v>0</v>
          </cell>
          <cell r="CZ61">
            <v>95.150308580529554</v>
          </cell>
          <cell r="DA61">
            <v>0</v>
          </cell>
          <cell r="DB61">
            <v>179.17579135974518</v>
          </cell>
          <cell r="DC61">
            <v>3929.0915123764021</v>
          </cell>
          <cell r="DM61">
            <v>99322.945119118725</v>
          </cell>
          <cell r="DN61">
            <v>0</v>
          </cell>
          <cell r="DO61">
            <v>0</v>
          </cell>
          <cell r="DP61">
            <v>0</v>
          </cell>
          <cell r="DQ61">
            <v>0</v>
          </cell>
          <cell r="DR61">
            <v>0</v>
          </cell>
          <cell r="DS61">
            <v>0</v>
          </cell>
          <cell r="DT61">
            <v>0</v>
          </cell>
          <cell r="DU61">
            <v>335.90417413232461</v>
          </cell>
          <cell r="DV61">
            <v>335.90417413232461</v>
          </cell>
          <cell r="EF61">
            <v>2537834.2969009224</v>
          </cell>
          <cell r="EG61">
            <v>68835.848430552782</v>
          </cell>
          <cell r="EH61">
            <v>68835.848430552782</v>
          </cell>
          <cell r="EI61">
            <v>0</v>
          </cell>
          <cell r="EJ61">
            <v>0</v>
          </cell>
          <cell r="EK61">
            <v>0</v>
          </cell>
          <cell r="EL61">
            <v>607.23604751476546</v>
          </cell>
          <cell r="EM61">
            <v>0</v>
          </cell>
          <cell r="EN61">
            <v>3172.9550733293518</v>
          </cell>
          <cell r="EO61">
            <v>72616.039551396912</v>
          </cell>
        </row>
        <row r="62">
          <cell r="B62">
            <v>39691</v>
          </cell>
          <cell r="C62">
            <v>512760.8836223766</v>
          </cell>
          <cell r="D62">
            <v>4654.2212489216272</v>
          </cell>
          <cell r="E62">
            <v>0</v>
          </cell>
          <cell r="F62">
            <v>0</v>
          </cell>
          <cell r="G62">
            <v>0</v>
          </cell>
          <cell r="H62">
            <v>0</v>
          </cell>
          <cell r="I62">
            <v>0</v>
          </cell>
          <cell r="J62">
            <v>0</v>
          </cell>
          <cell r="K62">
            <v>0</v>
          </cell>
          <cell r="L62">
            <v>4654.2212489216272</v>
          </cell>
          <cell r="V62">
            <v>330278.65286349447</v>
          </cell>
          <cell r="W62">
            <v>1888.7105979162518</v>
          </cell>
          <cell r="X62">
            <v>0</v>
          </cell>
          <cell r="Y62">
            <v>0</v>
          </cell>
          <cell r="Z62">
            <v>0</v>
          </cell>
          <cell r="AA62">
            <v>0</v>
          </cell>
          <cell r="AB62">
            <v>2690.0577344216604</v>
          </cell>
          <cell r="AC62">
            <v>0</v>
          </cell>
          <cell r="AD62">
            <v>1340.5003649877231</v>
          </cell>
          <cell r="AE62">
            <v>5919.268697325635</v>
          </cell>
          <cell r="CA62">
            <v>222859.69871922489</v>
          </cell>
          <cell r="CB62">
            <v>34478.578538721878</v>
          </cell>
          <cell r="CC62">
            <v>34478.578538721878</v>
          </cell>
          <cell r="CD62">
            <v>0</v>
          </cell>
          <cell r="CE62">
            <v>0</v>
          </cell>
          <cell r="CF62">
            <v>0</v>
          </cell>
          <cell r="CG62">
            <v>4695.529895812595</v>
          </cell>
          <cell r="CH62">
            <v>0</v>
          </cell>
          <cell r="CI62">
            <v>58.271949034441569</v>
          </cell>
          <cell r="CJ62">
            <v>39232.38038356891</v>
          </cell>
          <cell r="CT62">
            <v>83613.427566527302</v>
          </cell>
          <cell r="CU62">
            <v>0</v>
          </cell>
          <cell r="CV62">
            <v>0</v>
          </cell>
          <cell r="CW62">
            <v>0</v>
          </cell>
          <cell r="CX62">
            <v>0</v>
          </cell>
          <cell r="CY62">
            <v>0</v>
          </cell>
          <cell r="CZ62">
            <v>0</v>
          </cell>
          <cell r="DA62">
            <v>0</v>
          </cell>
          <cell r="DB62">
            <v>624.16086004379849</v>
          </cell>
          <cell r="DC62">
            <v>624.16086004379849</v>
          </cell>
          <cell r="DM62">
            <v>99322.945119118725</v>
          </cell>
          <cell r="DN62">
            <v>0</v>
          </cell>
          <cell r="DO62">
            <v>0</v>
          </cell>
          <cell r="DP62">
            <v>0</v>
          </cell>
          <cell r="DQ62">
            <v>0</v>
          </cell>
          <cell r="DR62">
            <v>0</v>
          </cell>
          <cell r="DS62">
            <v>0</v>
          </cell>
          <cell r="DT62">
            <v>0</v>
          </cell>
          <cell r="DU62">
            <v>0</v>
          </cell>
          <cell r="DV62">
            <v>0</v>
          </cell>
          <cell r="EF62">
            <v>2644215.6453646561</v>
          </cell>
          <cell r="EG62">
            <v>101110.43466719755</v>
          </cell>
          <cell r="EH62">
            <v>101110.43466719755</v>
          </cell>
          <cell r="EI62">
            <v>0</v>
          </cell>
          <cell r="EJ62">
            <v>0</v>
          </cell>
          <cell r="EK62">
            <v>0</v>
          </cell>
          <cell r="EL62">
            <v>4259.0696131130135</v>
          </cell>
          <cell r="EM62">
            <v>0</v>
          </cell>
          <cell r="EN62">
            <v>1011.8441834229211</v>
          </cell>
          <cell r="EO62">
            <v>106381.34846373348</v>
          </cell>
        </row>
        <row r="63">
          <cell r="B63">
            <v>39721</v>
          </cell>
          <cell r="C63">
            <v>520001.15304967767</v>
          </cell>
          <cell r="D63">
            <v>5524.7050235582983</v>
          </cell>
          <cell r="E63">
            <v>0</v>
          </cell>
          <cell r="F63">
            <v>0</v>
          </cell>
          <cell r="G63">
            <v>0</v>
          </cell>
          <cell r="H63">
            <v>0</v>
          </cell>
          <cell r="I63">
            <v>0</v>
          </cell>
          <cell r="J63">
            <v>0</v>
          </cell>
          <cell r="K63">
            <v>1715.564403742783</v>
          </cell>
          <cell r="L63">
            <v>7240.2694273010811</v>
          </cell>
          <cell r="V63">
            <v>350385.03019443876</v>
          </cell>
          <cell r="W63">
            <v>14391.572101665672</v>
          </cell>
          <cell r="X63">
            <v>0</v>
          </cell>
          <cell r="Y63">
            <v>0</v>
          </cell>
          <cell r="Z63">
            <v>0</v>
          </cell>
          <cell r="AA63">
            <v>0</v>
          </cell>
          <cell r="AB63">
            <v>3060.3490609861306</v>
          </cell>
          <cell r="AC63">
            <v>0</v>
          </cell>
          <cell r="AD63">
            <v>2654.4561682925209</v>
          </cell>
          <cell r="AE63">
            <v>20106.37733094432</v>
          </cell>
          <cell r="CA63">
            <v>262092.0791027938</v>
          </cell>
          <cell r="CB63">
            <v>34478.578538721878</v>
          </cell>
          <cell r="CC63">
            <v>34478.578538721878</v>
          </cell>
          <cell r="CD63">
            <v>0</v>
          </cell>
          <cell r="CE63">
            <v>0</v>
          </cell>
          <cell r="CF63">
            <v>0</v>
          </cell>
          <cell r="CG63">
            <v>4695.529895812595</v>
          </cell>
          <cell r="CH63">
            <v>0</v>
          </cell>
          <cell r="CI63">
            <v>58.271949034441569</v>
          </cell>
          <cell r="CJ63">
            <v>39232.38038356891</v>
          </cell>
          <cell r="CT63">
            <v>91151.925144336041</v>
          </cell>
          <cell r="CU63">
            <v>7415.7634879554043</v>
          </cell>
          <cell r="CV63">
            <v>7415.7634879554043</v>
          </cell>
          <cell r="CW63">
            <v>0</v>
          </cell>
          <cell r="CX63">
            <v>0</v>
          </cell>
          <cell r="CY63">
            <v>0</v>
          </cell>
          <cell r="CZ63">
            <v>0</v>
          </cell>
          <cell r="DA63">
            <v>0</v>
          </cell>
          <cell r="DB63">
            <v>122.73408985334129</v>
          </cell>
          <cell r="DC63">
            <v>7538.4975778087455</v>
          </cell>
          <cell r="DM63">
            <v>99582.089057004458</v>
          </cell>
          <cell r="DN63">
            <v>0</v>
          </cell>
          <cell r="DO63">
            <v>0</v>
          </cell>
          <cell r="DP63">
            <v>0</v>
          </cell>
          <cell r="DQ63">
            <v>0</v>
          </cell>
          <cell r="DR63">
            <v>0</v>
          </cell>
          <cell r="DS63">
            <v>0</v>
          </cell>
          <cell r="DT63">
            <v>0</v>
          </cell>
          <cell r="DU63">
            <v>259.14393788572562</v>
          </cell>
          <cell r="DV63">
            <v>259.14393788572562</v>
          </cell>
          <cell r="EF63">
            <v>2798726.9042404941</v>
          </cell>
          <cell r="EG63">
            <v>137542.69294578274</v>
          </cell>
          <cell r="EH63">
            <v>137542.69294578274</v>
          </cell>
          <cell r="EI63">
            <v>0</v>
          </cell>
          <cell r="EJ63">
            <v>0</v>
          </cell>
          <cell r="EK63">
            <v>0</v>
          </cell>
          <cell r="EL63">
            <v>13399.538124626717</v>
          </cell>
          <cell r="EM63">
            <v>0</v>
          </cell>
          <cell r="EN63">
            <v>3569.0278054283626</v>
          </cell>
          <cell r="EO63">
            <v>154511.25887583781</v>
          </cell>
        </row>
        <row r="64">
          <cell r="B64">
            <v>39752</v>
          </cell>
          <cell r="C64">
            <v>534448.05994462757</v>
          </cell>
          <cell r="D64">
            <v>7751.0478465724327</v>
          </cell>
          <cell r="E64">
            <v>0</v>
          </cell>
          <cell r="F64">
            <v>0</v>
          </cell>
          <cell r="G64">
            <v>0</v>
          </cell>
          <cell r="H64">
            <v>0</v>
          </cell>
          <cell r="I64">
            <v>0</v>
          </cell>
          <cell r="J64">
            <v>0</v>
          </cell>
          <cell r="K64">
            <v>6695.8590483774633</v>
          </cell>
          <cell r="L64">
            <v>14446.906894949896</v>
          </cell>
          <cell r="V64">
            <v>398274.11108899047</v>
          </cell>
          <cell r="W64">
            <v>30682.558895746231</v>
          </cell>
          <cell r="X64">
            <v>0</v>
          </cell>
          <cell r="Y64">
            <v>0</v>
          </cell>
          <cell r="Z64">
            <v>0</v>
          </cell>
          <cell r="AA64">
            <v>0</v>
          </cell>
          <cell r="AB64">
            <v>5925.395182162054</v>
          </cell>
          <cell r="AC64">
            <v>0</v>
          </cell>
          <cell r="AD64">
            <v>11281.126816643438</v>
          </cell>
          <cell r="AE64">
            <v>47889.080894551727</v>
          </cell>
          <cell r="CA64">
            <v>271209.29988718557</v>
          </cell>
          <cell r="CB64">
            <v>6228.6336186873714</v>
          </cell>
          <cell r="CC64">
            <v>6228.6336186873714</v>
          </cell>
          <cell r="CD64">
            <v>0</v>
          </cell>
          <cell r="CE64">
            <v>0</v>
          </cell>
          <cell r="CF64">
            <v>0</v>
          </cell>
          <cell r="CG64">
            <v>2888.5871657044263</v>
          </cell>
          <cell r="CH64">
            <v>0</v>
          </cell>
          <cell r="CI64">
            <v>0</v>
          </cell>
          <cell r="CJ64">
            <v>9117.2207843917968</v>
          </cell>
          <cell r="CT64">
            <v>102471.97292454707</v>
          </cell>
          <cell r="CU64">
            <v>6866.8763687039618</v>
          </cell>
          <cell r="CV64">
            <v>6866.8763687039618</v>
          </cell>
          <cell r="CW64">
            <v>0</v>
          </cell>
          <cell r="CX64">
            <v>0</v>
          </cell>
          <cell r="CY64">
            <v>0</v>
          </cell>
          <cell r="CZ64">
            <v>0</v>
          </cell>
          <cell r="DA64">
            <v>0</v>
          </cell>
          <cell r="DB64">
            <v>4453.1714115070672</v>
          </cell>
          <cell r="DC64">
            <v>11320.047780211029</v>
          </cell>
          <cell r="DM64">
            <v>100159.77968013805</v>
          </cell>
          <cell r="DN64">
            <v>577.6906231335854</v>
          </cell>
          <cell r="DO64">
            <v>577.6906231335854</v>
          </cell>
          <cell r="DP64">
            <v>0</v>
          </cell>
          <cell r="DQ64">
            <v>0</v>
          </cell>
          <cell r="DR64">
            <v>0</v>
          </cell>
          <cell r="DS64">
            <v>0</v>
          </cell>
          <cell r="DT64">
            <v>0</v>
          </cell>
          <cell r="DU64">
            <v>0</v>
          </cell>
          <cell r="DV64">
            <v>577.6906231335854</v>
          </cell>
          <cell r="EF64">
            <v>2936758.8824739535</v>
          </cell>
          <cell r="EG64">
            <v>104916.56247926205</v>
          </cell>
          <cell r="EH64">
            <v>104916.56247926205</v>
          </cell>
          <cell r="EI64">
            <v>0</v>
          </cell>
          <cell r="EJ64">
            <v>0</v>
          </cell>
          <cell r="EK64">
            <v>0</v>
          </cell>
          <cell r="EL64">
            <v>1194.303537062844</v>
          </cell>
          <cell r="EM64">
            <v>0</v>
          </cell>
          <cell r="EN64">
            <v>31921.112217134512</v>
          </cell>
          <cell r="EO64">
            <v>138031.97823345941</v>
          </cell>
        </row>
        <row r="65">
          <cell r="B65">
            <v>39782</v>
          </cell>
          <cell r="C65">
            <v>564212.18976854929</v>
          </cell>
          <cell r="D65">
            <v>27085.846439710662</v>
          </cell>
          <cell r="E65">
            <v>0</v>
          </cell>
          <cell r="F65">
            <v>0</v>
          </cell>
          <cell r="G65">
            <v>0</v>
          </cell>
          <cell r="H65">
            <v>0</v>
          </cell>
          <cell r="I65">
            <v>9.1321465708819982</v>
          </cell>
          <cell r="J65">
            <v>0</v>
          </cell>
          <cell r="K65">
            <v>2669.1512376401884</v>
          </cell>
          <cell r="L65">
            <v>29764.129823921732</v>
          </cell>
          <cell r="V65">
            <v>498966.26451655698</v>
          </cell>
          <cell r="W65">
            <v>50602.146127812062</v>
          </cell>
          <cell r="X65">
            <v>0</v>
          </cell>
          <cell r="Y65">
            <v>0</v>
          </cell>
          <cell r="Z65">
            <v>0</v>
          </cell>
          <cell r="AA65">
            <v>0</v>
          </cell>
          <cell r="AB65">
            <v>1698.1790430685512</v>
          </cell>
          <cell r="AC65">
            <v>0</v>
          </cell>
          <cell r="AD65">
            <v>48391.828256685905</v>
          </cell>
          <cell r="AE65">
            <v>100692.15342756652</v>
          </cell>
          <cell r="CA65">
            <v>273424.54044727579</v>
          </cell>
          <cell r="CB65">
            <v>0</v>
          </cell>
          <cell r="CC65">
            <v>0</v>
          </cell>
          <cell r="CD65">
            <v>0</v>
          </cell>
          <cell r="CE65">
            <v>0</v>
          </cell>
          <cell r="CF65">
            <v>0</v>
          </cell>
          <cell r="CG65">
            <v>987.83860906496773</v>
          </cell>
          <cell r="CH65">
            <v>0</v>
          </cell>
          <cell r="CI65">
            <v>1227.4019510252838</v>
          </cell>
          <cell r="CJ65">
            <v>2215.2405600902516</v>
          </cell>
          <cell r="CT65">
            <v>141311.83223837015</v>
          </cell>
          <cell r="CU65">
            <v>14426.37733094432</v>
          </cell>
          <cell r="CV65">
            <v>14426.37733094432</v>
          </cell>
          <cell r="CW65">
            <v>0</v>
          </cell>
          <cell r="CX65">
            <v>0</v>
          </cell>
          <cell r="CY65">
            <v>0</v>
          </cell>
          <cell r="CZ65">
            <v>788.89640984803225</v>
          </cell>
          <cell r="DA65">
            <v>0</v>
          </cell>
          <cell r="DB65">
            <v>23624.585573030723</v>
          </cell>
          <cell r="DC65">
            <v>38839.859313823079</v>
          </cell>
          <cell r="DM65">
            <v>102694.70966885661</v>
          </cell>
          <cell r="DN65">
            <v>1971.5601566129137</v>
          </cell>
          <cell r="DO65">
            <v>1971.5601566129137</v>
          </cell>
          <cell r="DP65">
            <v>0</v>
          </cell>
          <cell r="DQ65">
            <v>0</v>
          </cell>
          <cell r="DR65">
            <v>0</v>
          </cell>
          <cell r="DS65">
            <v>352.67237374742848</v>
          </cell>
          <cell r="DT65">
            <v>0</v>
          </cell>
          <cell r="DU65">
            <v>210.69745835821885</v>
          </cell>
          <cell r="DV65">
            <v>2534.9299887185607</v>
          </cell>
          <cell r="EF65">
            <v>3112612.1560820229</v>
          </cell>
          <cell r="EG65">
            <v>151412.58079500962</v>
          </cell>
          <cell r="EH65">
            <v>151412.58079500962</v>
          </cell>
          <cell r="EI65">
            <v>0</v>
          </cell>
          <cell r="EJ65">
            <v>0</v>
          </cell>
          <cell r="EK65">
            <v>0</v>
          </cell>
          <cell r="EL65">
            <v>15450.685513305461</v>
          </cell>
          <cell r="EM65">
            <v>0</v>
          </cell>
          <cell r="EN65">
            <v>8990.007299754463</v>
          </cell>
          <cell r="EO65">
            <v>175853.27360806952</v>
          </cell>
        </row>
        <row r="66">
          <cell r="B66">
            <v>39813</v>
          </cell>
          <cell r="C66">
            <v>612244.0299011477</v>
          </cell>
          <cell r="D66">
            <v>33997.998540049106</v>
          </cell>
          <cell r="E66">
            <v>0</v>
          </cell>
          <cell r="F66">
            <v>0</v>
          </cell>
          <cell r="G66">
            <v>0</v>
          </cell>
          <cell r="H66">
            <v>0</v>
          </cell>
          <cell r="I66">
            <v>477.49014255265473</v>
          </cell>
          <cell r="J66">
            <v>0</v>
          </cell>
          <cell r="K66">
            <v>13556.351449996682</v>
          </cell>
          <cell r="L66">
            <v>48031.840132598445</v>
          </cell>
          <cell r="V66">
            <v>611893.46738336969</v>
          </cell>
          <cell r="W66">
            <v>74488.640254827798</v>
          </cell>
          <cell r="X66">
            <v>0</v>
          </cell>
          <cell r="Y66">
            <v>0</v>
          </cell>
          <cell r="Z66">
            <v>0</v>
          </cell>
          <cell r="AA66">
            <v>0</v>
          </cell>
          <cell r="AB66">
            <v>3391.0239564669182</v>
          </cell>
          <cell r="AC66">
            <v>0</v>
          </cell>
          <cell r="AD66">
            <v>35047.53865551795</v>
          </cell>
          <cell r="AE66">
            <v>112927.20286681267</v>
          </cell>
          <cell r="CA66">
            <v>292579.82746034901</v>
          </cell>
          <cell r="CB66">
            <v>18734.643307452385</v>
          </cell>
          <cell r="CC66">
            <v>18734.643307452385</v>
          </cell>
          <cell r="CD66">
            <v>0</v>
          </cell>
          <cell r="CE66">
            <v>0</v>
          </cell>
          <cell r="CF66">
            <v>0</v>
          </cell>
          <cell r="CG66">
            <v>420.64370562081092</v>
          </cell>
          <cell r="CH66">
            <v>0</v>
          </cell>
          <cell r="CI66">
            <v>0</v>
          </cell>
          <cell r="CJ66">
            <v>19155.287013073197</v>
          </cell>
          <cell r="CT66">
            <v>175871.04519211623</v>
          </cell>
          <cell r="CU66">
            <v>25251.094299555378</v>
          </cell>
          <cell r="CV66">
            <v>25251.094299555378</v>
          </cell>
          <cell r="CW66">
            <v>0</v>
          </cell>
          <cell r="CX66">
            <v>0</v>
          </cell>
          <cell r="CY66">
            <v>0</v>
          </cell>
          <cell r="CZ66">
            <v>0</v>
          </cell>
          <cell r="DA66">
            <v>0</v>
          </cell>
          <cell r="DB66">
            <v>9308.1186541907227</v>
          </cell>
          <cell r="DC66">
            <v>34559.212953746101</v>
          </cell>
          <cell r="DM66">
            <v>102694.70966885661</v>
          </cell>
          <cell r="DN66">
            <v>0</v>
          </cell>
          <cell r="DO66">
            <v>0</v>
          </cell>
          <cell r="DP66">
            <v>0</v>
          </cell>
          <cell r="DQ66">
            <v>0</v>
          </cell>
          <cell r="DR66">
            <v>0</v>
          </cell>
          <cell r="DS66">
            <v>0</v>
          </cell>
          <cell r="DT66">
            <v>0</v>
          </cell>
          <cell r="DU66">
            <v>0</v>
          </cell>
          <cell r="DV66">
            <v>0</v>
          </cell>
          <cell r="EF66">
            <v>3250242.6093304139</v>
          </cell>
          <cell r="EG66">
            <v>117018.07153759373</v>
          </cell>
          <cell r="EH66">
            <v>117018.07153759373</v>
          </cell>
          <cell r="EI66">
            <v>0</v>
          </cell>
          <cell r="EJ66">
            <v>0</v>
          </cell>
          <cell r="EK66">
            <v>0</v>
          </cell>
          <cell r="EL66">
            <v>6297.5738270621805</v>
          </cell>
          <cell r="EM66">
            <v>0</v>
          </cell>
          <cell r="EN66">
            <v>14314.807883734818</v>
          </cell>
          <cell r="EO66">
            <v>137630.45324839072</v>
          </cell>
        </row>
        <row r="67">
          <cell r="B67">
            <v>39844</v>
          </cell>
          <cell r="C67">
            <v>759706.6947238578</v>
          </cell>
          <cell r="D67">
            <v>141190.20240228283</v>
          </cell>
          <cell r="E67">
            <v>0</v>
          </cell>
          <cell r="F67">
            <v>0</v>
          </cell>
          <cell r="G67">
            <v>0</v>
          </cell>
          <cell r="H67">
            <v>0</v>
          </cell>
          <cell r="I67">
            <v>453.56269250901028</v>
          </cell>
          <cell r="J67">
            <v>0</v>
          </cell>
          <cell r="K67">
            <v>5818.8997279182422</v>
          </cell>
          <cell r="L67">
            <v>147462.66482271007</v>
          </cell>
          <cell r="V67">
            <v>754808.34561019298</v>
          </cell>
          <cell r="W67">
            <v>98845.34342026677</v>
          </cell>
          <cell r="X67">
            <v>0</v>
          </cell>
          <cell r="Y67">
            <v>0</v>
          </cell>
          <cell r="Z67">
            <v>0</v>
          </cell>
          <cell r="AA67">
            <v>0</v>
          </cell>
          <cell r="AB67">
            <v>0</v>
          </cell>
          <cell r="AC67">
            <v>0</v>
          </cell>
          <cell r="AD67">
            <v>44069.534806556498</v>
          </cell>
          <cell r="AE67">
            <v>142914.87822682326</v>
          </cell>
          <cell r="CA67">
            <v>344934.04472758638</v>
          </cell>
          <cell r="CB67">
            <v>45900.664941270152</v>
          </cell>
          <cell r="CC67">
            <v>45900.664941270152</v>
          </cell>
          <cell r="CD67">
            <v>0</v>
          </cell>
          <cell r="CE67">
            <v>0</v>
          </cell>
          <cell r="CF67">
            <v>0</v>
          </cell>
          <cell r="CG67">
            <v>5149.1246930785055</v>
          </cell>
          <cell r="CH67">
            <v>0</v>
          </cell>
          <cell r="CI67">
            <v>1304.4276328887117</v>
          </cell>
          <cell r="CJ67">
            <v>52354.217267237371</v>
          </cell>
          <cell r="CT67">
            <v>210768.43453447471</v>
          </cell>
          <cell r="CU67">
            <v>18894.10047116597</v>
          </cell>
          <cell r="CV67">
            <v>18894.10047116597</v>
          </cell>
          <cell r="CW67">
            <v>0</v>
          </cell>
          <cell r="CX67">
            <v>0</v>
          </cell>
          <cell r="CY67">
            <v>0</v>
          </cell>
          <cell r="CZ67">
            <v>625.81989514898135</v>
          </cell>
          <cell r="DA67">
            <v>0</v>
          </cell>
          <cell r="DB67">
            <v>15377.468976043532</v>
          </cell>
          <cell r="DC67">
            <v>34897.389342358481</v>
          </cell>
          <cell r="DM67">
            <v>106067.09934302211</v>
          </cell>
          <cell r="DN67">
            <v>0</v>
          </cell>
          <cell r="DO67">
            <v>0</v>
          </cell>
          <cell r="DP67">
            <v>0</v>
          </cell>
          <cell r="DQ67">
            <v>0</v>
          </cell>
          <cell r="DR67">
            <v>0</v>
          </cell>
          <cell r="DS67">
            <v>0</v>
          </cell>
          <cell r="DT67">
            <v>0</v>
          </cell>
          <cell r="DU67">
            <v>3372.3896741655053</v>
          </cell>
          <cell r="DV67">
            <v>3372.3896741655053</v>
          </cell>
          <cell r="EF67">
            <v>3528331.5269759111</v>
          </cell>
          <cell r="EG67">
            <v>206947.56387285152</v>
          </cell>
          <cell r="EH67">
            <v>206947.56387285152</v>
          </cell>
          <cell r="EI67">
            <v>0</v>
          </cell>
          <cell r="EJ67">
            <v>0</v>
          </cell>
          <cell r="EK67">
            <v>0</v>
          </cell>
          <cell r="EL67">
            <v>9198.3104386488812</v>
          </cell>
          <cell r="EM67">
            <v>0</v>
          </cell>
          <cell r="EN67">
            <v>61943.043333996939</v>
          </cell>
          <cell r="EO67">
            <v>278088.91764549736</v>
          </cell>
        </row>
        <row r="68">
          <cell r="B68">
            <v>39872</v>
          </cell>
          <cell r="C68">
            <v>882482.33079791709</v>
          </cell>
          <cell r="D68">
            <v>117838.07551927798</v>
          </cell>
          <cell r="E68">
            <v>0</v>
          </cell>
          <cell r="F68">
            <v>0</v>
          </cell>
          <cell r="G68">
            <v>0</v>
          </cell>
          <cell r="H68">
            <v>0</v>
          </cell>
          <cell r="I68">
            <v>0</v>
          </cell>
          <cell r="J68">
            <v>0</v>
          </cell>
          <cell r="K68">
            <v>4937.5605547813393</v>
          </cell>
          <cell r="L68">
            <v>122775.63607405932</v>
          </cell>
          <cell r="V68">
            <v>966300.32384365238</v>
          </cell>
          <cell r="W68">
            <v>149786.81398898401</v>
          </cell>
          <cell r="X68">
            <v>0</v>
          </cell>
          <cell r="Y68">
            <v>0</v>
          </cell>
          <cell r="Z68">
            <v>0</v>
          </cell>
          <cell r="AA68">
            <v>0</v>
          </cell>
          <cell r="AB68">
            <v>0</v>
          </cell>
          <cell r="AC68">
            <v>0</v>
          </cell>
          <cell r="AD68">
            <v>61705.164244475411</v>
          </cell>
          <cell r="AE68">
            <v>211491.97823345941</v>
          </cell>
          <cell r="CA68">
            <v>386095.7077443758</v>
          </cell>
          <cell r="CB68">
            <v>35083.530426703823</v>
          </cell>
          <cell r="CC68">
            <v>35083.530426703823</v>
          </cell>
          <cell r="CD68">
            <v>0</v>
          </cell>
          <cell r="CE68">
            <v>0</v>
          </cell>
          <cell r="CF68">
            <v>0</v>
          </cell>
          <cell r="CG68">
            <v>6022.7871789767069</v>
          </cell>
          <cell r="CH68">
            <v>0</v>
          </cell>
          <cell r="CI68">
            <v>55.345411108899064</v>
          </cell>
          <cell r="CJ68">
            <v>41161.663016789433</v>
          </cell>
          <cell r="CT68">
            <v>271661.56480191118</v>
          </cell>
          <cell r="CU68">
            <v>22574.689760435329</v>
          </cell>
          <cell r="CV68">
            <v>22574.689760435329</v>
          </cell>
          <cell r="CW68">
            <v>0</v>
          </cell>
          <cell r="CX68">
            <v>0</v>
          </cell>
          <cell r="CY68">
            <v>0</v>
          </cell>
          <cell r="CZ68">
            <v>119.45052757316344</v>
          </cell>
          <cell r="DA68">
            <v>0</v>
          </cell>
          <cell r="DB68">
            <v>38198.989979427963</v>
          </cell>
          <cell r="DC68">
            <v>60893.130267436456</v>
          </cell>
          <cell r="DM68">
            <v>108685.47481584712</v>
          </cell>
          <cell r="DN68">
            <v>2478.5519941601965</v>
          </cell>
          <cell r="DO68">
            <v>2478.5519941601965</v>
          </cell>
          <cell r="DP68">
            <v>0</v>
          </cell>
          <cell r="DQ68">
            <v>0</v>
          </cell>
          <cell r="DR68">
            <v>0</v>
          </cell>
          <cell r="DS68">
            <v>0</v>
          </cell>
          <cell r="DT68">
            <v>0</v>
          </cell>
          <cell r="DU68">
            <v>139.82347866480853</v>
          </cell>
          <cell r="DV68">
            <v>2618.3754728250051</v>
          </cell>
          <cell r="EF68">
            <v>4080664.3426902918</v>
          </cell>
          <cell r="EG68">
            <v>479480.53487291787</v>
          </cell>
          <cell r="EH68">
            <v>479480.53487291787</v>
          </cell>
          <cell r="EI68">
            <v>0</v>
          </cell>
          <cell r="EJ68">
            <v>0</v>
          </cell>
          <cell r="EK68">
            <v>0</v>
          </cell>
          <cell r="EL68">
            <v>10764.511248258013</v>
          </cell>
          <cell r="EM68">
            <v>0</v>
          </cell>
          <cell r="EN68">
            <v>62087.76959320459</v>
          </cell>
          <cell r="EO68">
            <v>552332.81571438047</v>
          </cell>
        </row>
        <row r="69">
          <cell r="B69">
            <v>39903</v>
          </cell>
          <cell r="C69">
            <v>955036.76112828741</v>
          </cell>
          <cell r="D69">
            <v>60447.368770323177</v>
          </cell>
          <cell r="E69">
            <v>0</v>
          </cell>
          <cell r="F69">
            <v>0</v>
          </cell>
          <cell r="G69">
            <v>0</v>
          </cell>
          <cell r="H69">
            <v>0</v>
          </cell>
          <cell r="I69">
            <v>685.29236501101059</v>
          </cell>
          <cell r="J69">
            <v>0</v>
          </cell>
          <cell r="K69">
            <v>11421.769195036168</v>
          </cell>
          <cell r="L69">
            <v>72554.430330370349</v>
          </cell>
          <cell r="V69">
            <v>1211196.3036697856</v>
          </cell>
          <cell r="W69">
            <v>139039.70800982148</v>
          </cell>
          <cell r="X69">
            <v>0</v>
          </cell>
          <cell r="Y69">
            <v>0</v>
          </cell>
          <cell r="Z69">
            <v>0</v>
          </cell>
          <cell r="AA69">
            <v>0</v>
          </cell>
          <cell r="AB69">
            <v>22303.355232596721</v>
          </cell>
          <cell r="AC69">
            <v>0</v>
          </cell>
          <cell r="AD69">
            <v>83552.916583714905</v>
          </cell>
          <cell r="AE69">
            <v>244895.97982613312</v>
          </cell>
          <cell r="CA69">
            <v>420083.81047182949</v>
          </cell>
          <cell r="CB69">
            <v>30359.011215077309</v>
          </cell>
          <cell r="CC69">
            <v>30359.011215077309</v>
          </cell>
          <cell r="CD69">
            <v>0</v>
          </cell>
          <cell r="CE69">
            <v>0</v>
          </cell>
          <cell r="CF69">
            <v>0</v>
          </cell>
          <cell r="CG69">
            <v>3629.0915123764016</v>
          </cell>
          <cell r="CH69">
            <v>0</v>
          </cell>
          <cell r="CI69">
            <v>0</v>
          </cell>
          <cell r="CJ69">
            <v>33988.102727453712</v>
          </cell>
          <cell r="CT69">
            <v>336567.70323180035</v>
          </cell>
          <cell r="CU69">
            <v>20687.261264848366</v>
          </cell>
          <cell r="CV69">
            <v>20687.261264848366</v>
          </cell>
          <cell r="CW69">
            <v>0</v>
          </cell>
          <cell r="CX69">
            <v>0</v>
          </cell>
          <cell r="CY69">
            <v>0</v>
          </cell>
          <cell r="CZ69">
            <v>4387.6793416948703</v>
          </cell>
          <cell r="DA69">
            <v>0</v>
          </cell>
          <cell r="DB69">
            <v>39831.197823345938</v>
          </cell>
          <cell r="DC69">
            <v>64906.138429889179</v>
          </cell>
          <cell r="DM69">
            <v>115922.50713385097</v>
          </cell>
          <cell r="DN69">
            <v>7237.0323180038486</v>
          </cell>
          <cell r="DO69">
            <v>7237.0323180038486</v>
          </cell>
          <cell r="DP69">
            <v>0</v>
          </cell>
          <cell r="DQ69">
            <v>0</v>
          </cell>
          <cell r="DR69">
            <v>0</v>
          </cell>
          <cell r="DS69">
            <v>0</v>
          </cell>
          <cell r="DT69">
            <v>0</v>
          </cell>
          <cell r="DU69">
            <v>0</v>
          </cell>
          <cell r="DV69">
            <v>7237.0323180038486</v>
          </cell>
          <cell r="EF69">
            <v>4465244.2471298696</v>
          </cell>
          <cell r="EG69">
            <v>374203.23843652528</v>
          </cell>
          <cell r="EH69">
            <v>374203.23843652528</v>
          </cell>
          <cell r="EI69">
            <v>0</v>
          </cell>
          <cell r="EJ69">
            <v>0</v>
          </cell>
          <cell r="EK69">
            <v>0</v>
          </cell>
          <cell r="EL69">
            <v>5089.960846771517</v>
          </cell>
          <cell r="EM69">
            <v>0</v>
          </cell>
          <cell r="EN69">
            <v>5286.7051562811066</v>
          </cell>
          <cell r="EO69">
            <v>384579.90443957795</v>
          </cell>
        </row>
        <row r="70">
          <cell r="B70">
            <v>39933</v>
          </cell>
          <cell r="C70">
            <v>1021836.4938856412</v>
          </cell>
          <cell r="D70">
            <v>58479.36823943194</v>
          </cell>
          <cell r="E70">
            <v>0</v>
          </cell>
          <cell r="F70">
            <v>0</v>
          </cell>
          <cell r="G70">
            <v>0</v>
          </cell>
          <cell r="H70">
            <v>0</v>
          </cell>
          <cell r="I70">
            <v>43.381307357183559</v>
          </cell>
          <cell r="J70">
            <v>0</v>
          </cell>
          <cell r="K70">
            <v>8276.9832105647347</v>
          </cell>
          <cell r="L70">
            <v>66799.73275735385</v>
          </cell>
          <cell r="V70">
            <v>1337850.2329285287</v>
          </cell>
          <cell r="W70">
            <v>79124.129006569769</v>
          </cell>
          <cell r="X70">
            <v>0</v>
          </cell>
          <cell r="Y70">
            <v>0</v>
          </cell>
          <cell r="Z70">
            <v>0</v>
          </cell>
          <cell r="AA70">
            <v>0</v>
          </cell>
          <cell r="AB70">
            <v>5167.8558630300613</v>
          </cell>
          <cell r="AC70">
            <v>0</v>
          </cell>
          <cell r="AD70">
            <v>42361.944389143275</v>
          </cell>
          <cell r="AE70">
            <v>126653.92925874311</v>
          </cell>
          <cell r="CA70">
            <v>429292.52770588617</v>
          </cell>
          <cell r="CB70">
            <v>8603.6857123896734</v>
          </cell>
          <cell r="CC70">
            <v>8603.6857123896734</v>
          </cell>
          <cell r="CD70">
            <v>0</v>
          </cell>
          <cell r="CE70">
            <v>0</v>
          </cell>
          <cell r="CF70">
            <v>0</v>
          </cell>
          <cell r="CG70">
            <v>0</v>
          </cell>
          <cell r="CH70">
            <v>0</v>
          </cell>
          <cell r="CI70">
            <v>605.0315216669984</v>
          </cell>
          <cell r="CJ70">
            <v>9208.7172340566722</v>
          </cell>
          <cell r="CT70">
            <v>353877.5512641847</v>
          </cell>
          <cell r="CU70">
            <v>6405.458889110093</v>
          </cell>
          <cell r="CV70">
            <v>6405.458889110093</v>
          </cell>
          <cell r="CW70">
            <v>0</v>
          </cell>
          <cell r="CX70">
            <v>0</v>
          </cell>
          <cell r="CY70">
            <v>0</v>
          </cell>
          <cell r="CZ70">
            <v>0</v>
          </cell>
          <cell r="DA70">
            <v>0</v>
          </cell>
          <cell r="DB70">
            <v>10904.389143274271</v>
          </cell>
          <cell r="DC70">
            <v>17309.848032384365</v>
          </cell>
          <cell r="DM70">
            <v>125608.38011812331</v>
          </cell>
          <cell r="DN70">
            <v>8205.9459818169744</v>
          </cell>
          <cell r="DO70">
            <v>8205.9459818169744</v>
          </cell>
          <cell r="DP70">
            <v>0</v>
          </cell>
          <cell r="DQ70">
            <v>0</v>
          </cell>
          <cell r="DR70">
            <v>0</v>
          </cell>
          <cell r="DS70">
            <v>0</v>
          </cell>
          <cell r="DT70">
            <v>0</v>
          </cell>
          <cell r="DU70">
            <v>1479.9270024553718</v>
          </cell>
          <cell r="DV70">
            <v>9685.872984272346</v>
          </cell>
          <cell r="EF70">
            <v>4599752.7121905908</v>
          </cell>
          <cell r="EG70">
            <v>119332.16271816312</v>
          </cell>
          <cell r="EH70">
            <v>119332.16271816312</v>
          </cell>
          <cell r="EI70">
            <v>0</v>
          </cell>
          <cell r="EJ70">
            <v>0</v>
          </cell>
          <cell r="EK70">
            <v>0</v>
          </cell>
          <cell r="EL70">
            <v>9732.793151503085</v>
          </cell>
          <cell r="EM70">
            <v>0</v>
          </cell>
          <cell r="EN70">
            <v>5443.5091910544825</v>
          </cell>
          <cell r="EO70">
            <v>134508.46506072069</v>
          </cell>
        </row>
        <row r="71">
          <cell r="B71">
            <v>39964</v>
          </cell>
          <cell r="C71">
            <v>1066688.6029266808</v>
          </cell>
          <cell r="D71">
            <v>22316.169619749151</v>
          </cell>
          <cell r="E71">
            <v>0</v>
          </cell>
          <cell r="F71">
            <v>0</v>
          </cell>
          <cell r="G71">
            <v>0</v>
          </cell>
          <cell r="H71">
            <v>0</v>
          </cell>
          <cell r="I71">
            <v>76.45305855898269</v>
          </cell>
          <cell r="J71">
            <v>0</v>
          </cell>
          <cell r="K71">
            <v>22459.486362731433</v>
          </cell>
          <cell r="L71">
            <v>44852.10904103957</v>
          </cell>
          <cell r="V71">
            <v>1445762.9889176453</v>
          </cell>
          <cell r="W71">
            <v>60710.505010286011</v>
          </cell>
          <cell r="X71">
            <v>0</v>
          </cell>
          <cell r="Y71">
            <v>0</v>
          </cell>
          <cell r="Z71">
            <v>0</v>
          </cell>
          <cell r="AA71">
            <v>0</v>
          </cell>
          <cell r="AB71">
            <v>8597.4185413763353</v>
          </cell>
          <cell r="AC71">
            <v>0</v>
          </cell>
          <cell r="AD71">
            <v>38604.832437454374</v>
          </cell>
          <cell r="AE71">
            <v>107912.75598911672</v>
          </cell>
          <cell r="CA71">
            <v>451566.83787908941</v>
          </cell>
          <cell r="CB71">
            <v>18734.677815382573</v>
          </cell>
          <cell r="CC71">
            <v>18734.677815382573</v>
          </cell>
          <cell r="CD71">
            <v>0</v>
          </cell>
          <cell r="CE71">
            <v>0</v>
          </cell>
          <cell r="CF71">
            <v>0</v>
          </cell>
          <cell r="CG71">
            <v>3539.6323578206911</v>
          </cell>
          <cell r="CH71">
            <v>0</v>
          </cell>
          <cell r="CI71">
            <v>0</v>
          </cell>
          <cell r="CJ71">
            <v>22274.310173203263</v>
          </cell>
          <cell r="CT71">
            <v>366535.17287145794</v>
          </cell>
          <cell r="CU71">
            <v>8769.3821753268294</v>
          </cell>
          <cell r="CV71">
            <v>8769.3821753268294</v>
          </cell>
          <cell r="CW71">
            <v>0</v>
          </cell>
          <cell r="CX71">
            <v>0</v>
          </cell>
          <cell r="CY71">
            <v>0</v>
          </cell>
          <cell r="CZ71">
            <v>517.26723737474276</v>
          </cell>
          <cell r="DA71">
            <v>0</v>
          </cell>
          <cell r="DB71">
            <v>3370.9721945716369</v>
          </cell>
          <cell r="DC71">
            <v>12657.62160727321</v>
          </cell>
          <cell r="DM71">
            <v>131387.28515495389</v>
          </cell>
          <cell r="DN71">
            <v>5445.7906961311292</v>
          </cell>
          <cell r="DO71">
            <v>5445.7906961311292</v>
          </cell>
          <cell r="DP71">
            <v>0</v>
          </cell>
          <cell r="DQ71">
            <v>0</v>
          </cell>
          <cell r="DR71">
            <v>0</v>
          </cell>
          <cell r="DS71">
            <v>333.11434069944914</v>
          </cell>
          <cell r="DT71">
            <v>0</v>
          </cell>
          <cell r="DU71">
            <v>0</v>
          </cell>
          <cell r="DV71">
            <v>5778.905036830578</v>
          </cell>
          <cell r="EF71">
            <v>4730325.3447474958</v>
          </cell>
          <cell r="EG71">
            <v>118323.67111288074</v>
          </cell>
          <cell r="EH71">
            <v>118323.67111288074</v>
          </cell>
          <cell r="EI71">
            <v>0</v>
          </cell>
          <cell r="EJ71">
            <v>0</v>
          </cell>
          <cell r="EK71">
            <v>0</v>
          </cell>
          <cell r="EL71">
            <v>1118.1246267171014</v>
          </cell>
          <cell r="EM71">
            <v>0</v>
          </cell>
          <cell r="EN71">
            <v>11130.836817307052</v>
          </cell>
          <cell r="EO71">
            <v>130572.63255690489</v>
          </cell>
        </row>
        <row r="72">
          <cell r="B72">
            <v>39994</v>
          </cell>
          <cell r="C72">
            <v>1090308.0110544737</v>
          </cell>
          <cell r="D72">
            <v>18316.850487756321</v>
          </cell>
          <cell r="E72">
            <v>0</v>
          </cell>
          <cell r="F72">
            <v>0</v>
          </cell>
          <cell r="G72">
            <v>0</v>
          </cell>
          <cell r="H72">
            <v>0</v>
          </cell>
          <cell r="I72">
            <v>45.725733473303087</v>
          </cell>
          <cell r="J72">
            <v>0</v>
          </cell>
          <cell r="K72">
            <v>5256.8319065631422</v>
          </cell>
          <cell r="L72">
            <v>23619.408127792769</v>
          </cell>
          <cell r="V72">
            <v>1511430.5381909879</v>
          </cell>
          <cell r="W72">
            <v>41634.977768929588</v>
          </cell>
          <cell r="X72">
            <v>0</v>
          </cell>
          <cell r="Y72">
            <v>0</v>
          </cell>
          <cell r="Z72">
            <v>0</v>
          </cell>
          <cell r="AA72">
            <v>0</v>
          </cell>
          <cell r="AB72">
            <v>2144.0599907094033</v>
          </cell>
          <cell r="AC72">
            <v>0</v>
          </cell>
          <cell r="AD72">
            <v>21888.511513703626</v>
          </cell>
          <cell r="AE72">
            <v>65667.549273342622</v>
          </cell>
          <cell r="CA72">
            <v>480109.9873913331</v>
          </cell>
          <cell r="CB72">
            <v>25215.484770057734</v>
          </cell>
          <cell r="CC72">
            <v>25215.484770057734</v>
          </cell>
          <cell r="CD72">
            <v>0</v>
          </cell>
          <cell r="CE72">
            <v>0</v>
          </cell>
          <cell r="CF72">
            <v>0</v>
          </cell>
          <cell r="CG72">
            <v>3327.6647421859448</v>
          </cell>
          <cell r="CH72">
            <v>0</v>
          </cell>
          <cell r="CI72">
            <v>0</v>
          </cell>
          <cell r="CJ72">
            <v>28543.149512243679</v>
          </cell>
          <cell r="CT72">
            <v>375422.08242086403</v>
          </cell>
          <cell r="CU72">
            <v>6609.086203464065</v>
          </cell>
          <cell r="CV72">
            <v>6609.086203464065</v>
          </cell>
          <cell r="CW72">
            <v>0</v>
          </cell>
          <cell r="CX72">
            <v>0</v>
          </cell>
          <cell r="CY72">
            <v>0</v>
          </cell>
          <cell r="CZ72">
            <v>0</v>
          </cell>
          <cell r="DA72">
            <v>0</v>
          </cell>
          <cell r="DB72">
            <v>2277.8233459419998</v>
          </cell>
          <cell r="DC72">
            <v>8886.9095494060639</v>
          </cell>
          <cell r="DM72">
            <v>174513.49923684387</v>
          </cell>
          <cell r="DN72">
            <v>42349.877231402221</v>
          </cell>
          <cell r="DO72">
            <v>42349.877231402221</v>
          </cell>
          <cell r="DP72">
            <v>0</v>
          </cell>
          <cell r="DQ72">
            <v>0</v>
          </cell>
          <cell r="DR72">
            <v>0</v>
          </cell>
          <cell r="DS72">
            <v>0</v>
          </cell>
          <cell r="DT72">
            <v>0</v>
          </cell>
          <cell r="DU72">
            <v>776.33685048775635</v>
          </cell>
          <cell r="DV72">
            <v>43126.214081889979</v>
          </cell>
          <cell r="EF72">
            <v>4909347.2599376217</v>
          </cell>
          <cell r="EG72">
            <v>167900.28668126615</v>
          </cell>
          <cell r="EH72">
            <v>167900.28668126615</v>
          </cell>
          <cell r="EI72">
            <v>0</v>
          </cell>
          <cell r="EJ72">
            <v>0</v>
          </cell>
          <cell r="EK72">
            <v>0</v>
          </cell>
          <cell r="EL72">
            <v>7660.654323445483</v>
          </cell>
          <cell r="EM72">
            <v>0</v>
          </cell>
          <cell r="EN72">
            <v>3460.9741854137628</v>
          </cell>
          <cell r="EO72">
            <v>179021.91519012541</v>
          </cell>
        </row>
        <row r="73">
          <cell r="B73">
            <v>40025</v>
          </cell>
          <cell r="C73">
            <v>1139589.5529410245</v>
          </cell>
          <cell r="D73">
            <v>47350.81956334196</v>
          </cell>
          <cell r="E73">
            <v>0</v>
          </cell>
          <cell r="F73">
            <v>0</v>
          </cell>
          <cell r="G73">
            <v>0</v>
          </cell>
          <cell r="H73">
            <v>0</v>
          </cell>
          <cell r="I73">
            <v>345.15592862387723</v>
          </cell>
          <cell r="J73">
            <v>0</v>
          </cell>
          <cell r="K73">
            <v>1585.5663945849094</v>
          </cell>
          <cell r="L73">
            <v>49281.541886550745</v>
          </cell>
          <cell r="V73">
            <v>1633703.7958723204</v>
          </cell>
          <cell r="W73">
            <v>78579.16782799123</v>
          </cell>
          <cell r="X73">
            <v>0</v>
          </cell>
          <cell r="Y73">
            <v>0</v>
          </cell>
          <cell r="Z73">
            <v>0</v>
          </cell>
          <cell r="AA73">
            <v>0</v>
          </cell>
          <cell r="AB73">
            <v>6180.3291525648683</v>
          </cell>
          <cell r="AC73">
            <v>0</v>
          </cell>
          <cell r="AD73">
            <v>37513.760700776424</v>
          </cell>
          <cell r="AE73">
            <v>122273.25768133253</v>
          </cell>
          <cell r="CA73">
            <v>507975.05474815838</v>
          </cell>
          <cell r="CB73">
            <v>26006.945384564333</v>
          </cell>
          <cell r="CC73">
            <v>26006.945384564333</v>
          </cell>
          <cell r="CD73">
            <v>0</v>
          </cell>
          <cell r="CE73">
            <v>0</v>
          </cell>
          <cell r="CF73">
            <v>0</v>
          </cell>
          <cell r="CG73">
            <v>1858.121972260933</v>
          </cell>
          <cell r="CH73">
            <v>0</v>
          </cell>
          <cell r="CI73">
            <v>0</v>
          </cell>
          <cell r="CJ73">
            <v>27865.067356825268</v>
          </cell>
          <cell r="CT73">
            <v>388362.45404472761</v>
          </cell>
          <cell r="CU73">
            <v>7666.5193443493263</v>
          </cell>
          <cell r="CV73">
            <v>7666.5193443493263</v>
          </cell>
          <cell r="CW73">
            <v>0</v>
          </cell>
          <cell r="CX73">
            <v>0</v>
          </cell>
          <cell r="CY73">
            <v>0</v>
          </cell>
          <cell r="CZ73">
            <v>3096.4921361736015</v>
          </cell>
          <cell r="DA73">
            <v>0</v>
          </cell>
          <cell r="DB73">
            <v>2177.3601433406329</v>
          </cell>
          <cell r="DC73">
            <v>12940.371623863561</v>
          </cell>
          <cell r="DM73">
            <v>183666.35211361074</v>
          </cell>
          <cell r="DN73">
            <v>4266.4609463136239</v>
          </cell>
          <cell r="DO73">
            <v>4266.4609463136239</v>
          </cell>
          <cell r="DP73">
            <v>0</v>
          </cell>
          <cell r="DQ73">
            <v>0</v>
          </cell>
          <cell r="DR73">
            <v>0</v>
          </cell>
          <cell r="DS73">
            <v>899.95089256088659</v>
          </cell>
          <cell r="DT73">
            <v>0</v>
          </cell>
          <cell r="DU73">
            <v>3986.4410378923617</v>
          </cell>
          <cell r="DV73">
            <v>9152.8528767668722</v>
          </cell>
          <cell r="EF73">
            <v>5141417.9056340847</v>
          </cell>
          <cell r="EG73">
            <v>205811.32391001392</v>
          </cell>
          <cell r="EH73">
            <v>205811.32391001392</v>
          </cell>
          <cell r="EI73">
            <v>0</v>
          </cell>
          <cell r="EJ73">
            <v>0</v>
          </cell>
          <cell r="EK73">
            <v>0</v>
          </cell>
          <cell r="EL73">
            <v>2594.8012475943988</v>
          </cell>
          <cell r="EM73">
            <v>0</v>
          </cell>
          <cell r="EN73">
            <v>23664.520538854598</v>
          </cell>
          <cell r="EO73">
            <v>232070.64569646292</v>
          </cell>
        </row>
        <row r="74">
          <cell r="B74">
            <v>40056</v>
          </cell>
          <cell r="C74">
            <v>1183920.1986374874</v>
          </cell>
          <cell r="D74">
            <v>43751.90789037096</v>
          </cell>
          <cell r="E74">
            <v>0</v>
          </cell>
          <cell r="F74">
            <v>0</v>
          </cell>
          <cell r="G74">
            <v>0</v>
          </cell>
          <cell r="H74">
            <v>0</v>
          </cell>
          <cell r="I74">
            <v>0</v>
          </cell>
          <cell r="J74">
            <v>0</v>
          </cell>
          <cell r="K74">
            <v>578.73780609197684</v>
          </cell>
          <cell r="L74">
            <v>44330.64569646294</v>
          </cell>
          <cell r="V74">
            <v>1712537.4079235515</v>
          </cell>
          <cell r="W74">
            <v>63106.013670449262</v>
          </cell>
          <cell r="X74">
            <v>0</v>
          </cell>
          <cell r="Y74">
            <v>0</v>
          </cell>
          <cell r="Z74">
            <v>0</v>
          </cell>
          <cell r="AA74">
            <v>0</v>
          </cell>
          <cell r="AB74">
            <v>2040.5746897604351</v>
          </cell>
          <cell r="AC74">
            <v>0</v>
          </cell>
          <cell r="AD74">
            <v>13687.023691021303</v>
          </cell>
          <cell r="AE74">
            <v>78833.612051231001</v>
          </cell>
          <cell r="CA74">
            <v>540379.36956665991</v>
          </cell>
          <cell r="CB74">
            <v>26241.698851947705</v>
          </cell>
          <cell r="CC74">
            <v>26241.698851947705</v>
          </cell>
          <cell r="CD74">
            <v>0</v>
          </cell>
          <cell r="CE74">
            <v>0</v>
          </cell>
          <cell r="CF74">
            <v>0</v>
          </cell>
          <cell r="CG74">
            <v>6162.6159665538526</v>
          </cell>
          <cell r="CH74">
            <v>0</v>
          </cell>
          <cell r="CI74">
            <v>0</v>
          </cell>
          <cell r="CJ74">
            <v>32404.31481850156</v>
          </cell>
          <cell r="CT74">
            <v>397359.43725529232</v>
          </cell>
          <cell r="CU74">
            <v>7676.1470568717232</v>
          </cell>
          <cell r="CV74">
            <v>7676.1470568717232</v>
          </cell>
          <cell r="CW74">
            <v>0</v>
          </cell>
          <cell r="CX74">
            <v>0</v>
          </cell>
          <cell r="CY74">
            <v>0</v>
          </cell>
          <cell r="CZ74">
            <v>0</v>
          </cell>
          <cell r="DA74">
            <v>0</v>
          </cell>
          <cell r="DB74">
            <v>1320.8361536930122</v>
          </cell>
          <cell r="DC74">
            <v>8996.9832105647347</v>
          </cell>
          <cell r="DM74">
            <v>189569.92766606944</v>
          </cell>
          <cell r="DN74">
            <v>2644.7289136638128</v>
          </cell>
          <cell r="DO74">
            <v>2644.7289136638128</v>
          </cell>
          <cell r="DP74">
            <v>0</v>
          </cell>
          <cell r="DQ74">
            <v>0</v>
          </cell>
          <cell r="DR74">
            <v>0</v>
          </cell>
          <cell r="DS74">
            <v>0</v>
          </cell>
          <cell r="DT74">
            <v>0</v>
          </cell>
          <cell r="DU74">
            <v>3258.8466387948765</v>
          </cell>
          <cell r="DV74">
            <v>5903.5755524586893</v>
          </cell>
          <cell r="EF74">
            <v>5273018.9315813938</v>
          </cell>
          <cell r="EG74">
            <v>111575.12110956268</v>
          </cell>
          <cell r="EH74">
            <v>111575.12110956268</v>
          </cell>
          <cell r="EI74">
            <v>0</v>
          </cell>
          <cell r="EJ74">
            <v>0</v>
          </cell>
          <cell r="EK74">
            <v>0</v>
          </cell>
          <cell r="EL74">
            <v>7761.8913000199082</v>
          </cell>
          <cell r="EM74">
            <v>0</v>
          </cell>
          <cell r="EN74">
            <v>12264.013537726458</v>
          </cell>
          <cell r="EO74">
            <v>131601.02594730904</v>
          </cell>
        </row>
        <row r="75">
          <cell r="B75">
            <v>40086</v>
          </cell>
          <cell r="C75">
            <v>1267418.9098990178</v>
          </cell>
          <cell r="D75">
            <v>53860.946313623994</v>
          </cell>
          <cell r="E75">
            <v>0</v>
          </cell>
          <cell r="F75">
            <v>0</v>
          </cell>
          <cell r="G75">
            <v>0</v>
          </cell>
          <cell r="H75">
            <v>0</v>
          </cell>
          <cell r="I75">
            <v>0</v>
          </cell>
          <cell r="J75">
            <v>0</v>
          </cell>
          <cell r="K75">
            <v>29637.764947906297</v>
          </cell>
          <cell r="L75">
            <v>83498.71126153029</v>
          </cell>
          <cell r="V75">
            <v>1811449.9887185611</v>
          </cell>
          <cell r="W75">
            <v>80609.019842059861</v>
          </cell>
          <cell r="X75">
            <v>0</v>
          </cell>
          <cell r="Y75">
            <v>0</v>
          </cell>
          <cell r="Z75">
            <v>0</v>
          </cell>
          <cell r="AA75">
            <v>0</v>
          </cell>
          <cell r="AB75">
            <v>1746.5034176123168</v>
          </cell>
          <cell r="AC75">
            <v>0</v>
          </cell>
          <cell r="AD75">
            <v>16557.057535337444</v>
          </cell>
          <cell r="AE75">
            <v>98912.58079500962</v>
          </cell>
          <cell r="CA75">
            <v>563333.52710863354</v>
          </cell>
          <cell r="CB75">
            <v>18385.016922158073</v>
          </cell>
          <cell r="CC75">
            <v>18385.016922158073</v>
          </cell>
          <cell r="CD75">
            <v>0</v>
          </cell>
          <cell r="CE75">
            <v>0</v>
          </cell>
          <cell r="CF75">
            <v>0</v>
          </cell>
          <cell r="CG75">
            <v>4042.1899263388414</v>
          </cell>
          <cell r="CH75">
            <v>0</v>
          </cell>
          <cell r="CI75">
            <v>526.95069347667391</v>
          </cell>
          <cell r="CJ75">
            <v>22954.157541973585</v>
          </cell>
          <cell r="CT75">
            <v>409191.83356559824</v>
          </cell>
          <cell r="CU75">
            <v>10008.908354900788</v>
          </cell>
          <cell r="CV75">
            <v>10008.908354900788</v>
          </cell>
          <cell r="CW75">
            <v>0</v>
          </cell>
          <cell r="CX75">
            <v>0</v>
          </cell>
          <cell r="CY75">
            <v>0</v>
          </cell>
          <cell r="CZ75">
            <v>0</v>
          </cell>
          <cell r="DA75">
            <v>0</v>
          </cell>
          <cell r="DB75">
            <v>1823.4879554051363</v>
          </cell>
          <cell r="DC75">
            <v>11832.396310305925</v>
          </cell>
          <cell r="DM75">
            <v>214065.67920897208</v>
          </cell>
          <cell r="DN75">
            <v>21236.904904107767</v>
          </cell>
          <cell r="DO75">
            <v>21236.904904107767</v>
          </cell>
          <cell r="DP75">
            <v>0</v>
          </cell>
          <cell r="DQ75">
            <v>0</v>
          </cell>
          <cell r="DR75">
            <v>0</v>
          </cell>
          <cell r="DS75">
            <v>0</v>
          </cell>
          <cell r="DT75">
            <v>0</v>
          </cell>
          <cell r="DU75">
            <v>3258.8466387948765</v>
          </cell>
          <cell r="DV75">
            <v>24495.751542902643</v>
          </cell>
          <cell r="EF75">
            <v>5416218.6236644778</v>
          </cell>
          <cell r="EG75">
            <v>112576.78412635211</v>
          </cell>
          <cell r="EH75">
            <v>112576.78412635211</v>
          </cell>
          <cell r="EI75">
            <v>0</v>
          </cell>
          <cell r="EJ75">
            <v>0</v>
          </cell>
          <cell r="EK75">
            <v>0</v>
          </cell>
          <cell r="EL75">
            <v>4726.3507863826399</v>
          </cell>
          <cell r="EM75">
            <v>0</v>
          </cell>
          <cell r="EN75">
            <v>25896.557170349723</v>
          </cell>
          <cell r="EO75">
            <v>143199.69208308446</v>
          </cell>
        </row>
        <row r="76">
          <cell r="B76">
            <v>40117</v>
          </cell>
          <cell r="C76">
            <v>1319164.8691531157</v>
          </cell>
          <cell r="D76">
            <v>34388.730506337517</v>
          </cell>
          <cell r="E76">
            <v>0</v>
          </cell>
          <cell r="F76">
            <v>0</v>
          </cell>
          <cell r="G76">
            <v>0</v>
          </cell>
          <cell r="H76">
            <v>0</v>
          </cell>
          <cell r="I76">
            <v>0</v>
          </cell>
          <cell r="J76">
            <v>0</v>
          </cell>
          <cell r="K76">
            <v>17357.228747760302</v>
          </cell>
          <cell r="L76">
            <v>51745.959254097819</v>
          </cell>
          <cell r="V76">
            <v>1886570.475811268</v>
          </cell>
          <cell r="W76">
            <v>46753.773973057265</v>
          </cell>
          <cell r="X76">
            <v>0</v>
          </cell>
          <cell r="Y76">
            <v>0</v>
          </cell>
          <cell r="Z76">
            <v>0</v>
          </cell>
          <cell r="AA76">
            <v>0</v>
          </cell>
          <cell r="AB76">
            <v>2905.5186143738802</v>
          </cell>
          <cell r="AC76">
            <v>0</v>
          </cell>
          <cell r="AD76">
            <v>25461.194505275729</v>
          </cell>
          <cell r="AE76">
            <v>75120.48709270687</v>
          </cell>
          <cell r="CA76">
            <v>592504.79792952409</v>
          </cell>
          <cell r="CB76">
            <v>29127.273209901119</v>
          </cell>
          <cell r="CC76">
            <v>29127.273209901119</v>
          </cell>
          <cell r="CD76">
            <v>0</v>
          </cell>
          <cell r="CE76">
            <v>0</v>
          </cell>
          <cell r="CF76">
            <v>0</v>
          </cell>
          <cell r="CG76">
            <v>0</v>
          </cell>
          <cell r="CH76">
            <v>0</v>
          </cell>
          <cell r="CI76">
            <v>43.997610989448532</v>
          </cell>
          <cell r="CJ76">
            <v>29171.270820890568</v>
          </cell>
          <cell r="CT76">
            <v>418472.46930785052</v>
          </cell>
          <cell r="CU76">
            <v>8854.3858252040609</v>
          </cell>
          <cell r="CV76">
            <v>8854.3858252040609</v>
          </cell>
          <cell r="CW76">
            <v>0</v>
          </cell>
          <cell r="CX76">
            <v>0</v>
          </cell>
          <cell r="CY76">
            <v>0</v>
          </cell>
          <cell r="CZ76">
            <v>0</v>
          </cell>
          <cell r="DA76">
            <v>0</v>
          </cell>
          <cell r="DB76">
            <v>426.2499170482447</v>
          </cell>
          <cell r="DC76">
            <v>9280.6357422523051</v>
          </cell>
          <cell r="DM76">
            <v>221381.19583250384</v>
          </cell>
          <cell r="DN76">
            <v>3854.1017983940537</v>
          </cell>
          <cell r="DO76">
            <v>3854.1017983940537</v>
          </cell>
          <cell r="DP76">
            <v>0</v>
          </cell>
          <cell r="DQ76">
            <v>0</v>
          </cell>
          <cell r="DR76">
            <v>0</v>
          </cell>
          <cell r="DS76">
            <v>0</v>
          </cell>
          <cell r="DT76">
            <v>0</v>
          </cell>
          <cell r="DU76">
            <v>3461.4148251376996</v>
          </cell>
          <cell r="DV76">
            <v>7315.5166235317538</v>
          </cell>
          <cell r="EF76">
            <v>5590194.0473820437</v>
          </cell>
          <cell r="EG76">
            <v>145940.4340035835</v>
          </cell>
          <cell r="EH76">
            <v>145940.4340035835</v>
          </cell>
          <cell r="EI76">
            <v>0</v>
          </cell>
          <cell r="EJ76">
            <v>0</v>
          </cell>
          <cell r="EK76">
            <v>0</v>
          </cell>
          <cell r="EL76">
            <v>454.78930254164175</v>
          </cell>
          <cell r="EM76">
            <v>0</v>
          </cell>
          <cell r="EN76">
            <v>27580.200411440703</v>
          </cell>
          <cell r="EO76">
            <v>173975.42371756583</v>
          </cell>
        </row>
        <row r="77">
          <cell r="B77">
            <v>40147</v>
          </cell>
          <cell r="C77">
            <v>1375499.623947727</v>
          </cell>
          <cell r="D77">
            <v>52032.481252903308</v>
          </cell>
          <cell r="E77">
            <v>0</v>
          </cell>
          <cell r="F77">
            <v>0</v>
          </cell>
          <cell r="G77">
            <v>0</v>
          </cell>
          <cell r="H77">
            <v>0</v>
          </cell>
          <cell r="I77">
            <v>0</v>
          </cell>
          <cell r="J77">
            <v>0</v>
          </cell>
          <cell r="K77">
            <v>4302.2735417081421</v>
          </cell>
          <cell r="L77">
            <v>56334.75479461145</v>
          </cell>
          <cell r="V77">
            <v>2011759.6681929787</v>
          </cell>
          <cell r="W77">
            <v>75470.312562213803</v>
          </cell>
          <cell r="X77">
            <v>0</v>
          </cell>
          <cell r="Y77">
            <v>0</v>
          </cell>
          <cell r="Z77">
            <v>0</v>
          </cell>
          <cell r="AA77">
            <v>0</v>
          </cell>
          <cell r="AB77">
            <v>7440.1566129139292</v>
          </cell>
          <cell r="AC77">
            <v>0</v>
          </cell>
          <cell r="AD77">
            <v>42278.723206583047</v>
          </cell>
          <cell r="AE77">
            <v>125189.19238171077</v>
          </cell>
          <cell r="CA77">
            <v>626314.4906762226</v>
          </cell>
          <cell r="CB77">
            <v>24675.79799588559</v>
          </cell>
          <cell r="CC77">
            <v>24675.79799588559</v>
          </cell>
          <cell r="CD77">
            <v>0</v>
          </cell>
          <cell r="CE77">
            <v>0</v>
          </cell>
          <cell r="CF77">
            <v>0</v>
          </cell>
          <cell r="CG77">
            <v>9133.8947508129277</v>
          </cell>
          <cell r="CH77">
            <v>0</v>
          </cell>
          <cell r="CI77">
            <v>0</v>
          </cell>
          <cell r="CJ77">
            <v>33809.692746698522</v>
          </cell>
          <cell r="CT77">
            <v>455159.5195434335</v>
          </cell>
          <cell r="CU77">
            <v>33357.157077443757</v>
          </cell>
          <cell r="CV77">
            <v>33357.157077443757</v>
          </cell>
          <cell r="CW77">
            <v>0</v>
          </cell>
          <cell r="CX77">
            <v>0</v>
          </cell>
          <cell r="CY77">
            <v>0</v>
          </cell>
          <cell r="CZ77">
            <v>0</v>
          </cell>
          <cell r="DA77">
            <v>0</v>
          </cell>
          <cell r="DB77">
            <v>3329.8931581392262</v>
          </cell>
          <cell r="DC77">
            <v>36687.050235582981</v>
          </cell>
          <cell r="DM77">
            <v>232292.5515959918</v>
          </cell>
          <cell r="DN77">
            <v>4144.9425973853604</v>
          </cell>
          <cell r="DO77">
            <v>4144.9425973853604</v>
          </cell>
          <cell r="DP77">
            <v>0</v>
          </cell>
          <cell r="DQ77">
            <v>0</v>
          </cell>
          <cell r="DR77">
            <v>0</v>
          </cell>
          <cell r="DS77">
            <v>6766.4131661025949</v>
          </cell>
          <cell r="DT77">
            <v>0</v>
          </cell>
          <cell r="DU77">
            <v>0</v>
          </cell>
          <cell r="DV77">
            <v>10911.355763487954</v>
          </cell>
          <cell r="EF77">
            <v>5751152.9670183836</v>
          </cell>
          <cell r="EG77">
            <v>153094.39246134445</v>
          </cell>
          <cell r="EH77">
            <v>153094.39246134445</v>
          </cell>
          <cell r="EI77">
            <v>0</v>
          </cell>
          <cell r="EJ77">
            <v>0</v>
          </cell>
          <cell r="EK77">
            <v>0</v>
          </cell>
          <cell r="EL77">
            <v>4579.7730439976112</v>
          </cell>
          <cell r="EM77">
            <v>0</v>
          </cell>
          <cell r="EN77">
            <v>3284.7541309974117</v>
          </cell>
          <cell r="EO77">
            <v>160958.91963633947</v>
          </cell>
        </row>
        <row r="78">
          <cell r="B78">
            <v>40178</v>
          </cell>
          <cell r="C78">
            <v>1473924.4293930139</v>
          </cell>
          <cell r="D78">
            <v>56334.04870927069</v>
          </cell>
          <cell r="E78">
            <v>0</v>
          </cell>
          <cell r="F78">
            <v>0</v>
          </cell>
          <cell r="G78">
            <v>0</v>
          </cell>
          <cell r="H78">
            <v>0</v>
          </cell>
          <cell r="I78">
            <v>195.60377297941974</v>
          </cell>
          <cell r="J78">
            <v>0</v>
          </cell>
          <cell r="K78">
            <v>41895.1529630367</v>
          </cell>
          <cell r="L78">
            <v>98424.805445286809</v>
          </cell>
          <cell r="V78">
            <v>2174272.8621673631</v>
          </cell>
          <cell r="W78">
            <v>149470.95494060652</v>
          </cell>
          <cell r="X78">
            <v>0</v>
          </cell>
          <cell r="Y78">
            <v>0</v>
          </cell>
          <cell r="Z78">
            <v>0</v>
          </cell>
          <cell r="AA78">
            <v>0</v>
          </cell>
          <cell r="AB78">
            <v>2871.8800185811929</v>
          </cell>
          <cell r="AC78">
            <v>0</v>
          </cell>
          <cell r="AD78">
            <v>10170.359015196762</v>
          </cell>
          <cell r="AE78">
            <v>162513.19397438449</v>
          </cell>
          <cell r="CA78">
            <v>651568.04963833024</v>
          </cell>
          <cell r="CB78">
            <v>20240.822881412172</v>
          </cell>
          <cell r="CC78">
            <v>20240.822881412172</v>
          </cell>
          <cell r="CD78">
            <v>0</v>
          </cell>
          <cell r="CE78">
            <v>0</v>
          </cell>
          <cell r="CF78">
            <v>0</v>
          </cell>
          <cell r="CG78">
            <v>5012.7360806954675</v>
          </cell>
          <cell r="CH78">
            <v>0</v>
          </cell>
          <cell r="CI78">
            <v>0</v>
          </cell>
          <cell r="CJ78">
            <v>25253.55896210764</v>
          </cell>
          <cell r="CT78">
            <v>471158.57322980952</v>
          </cell>
          <cell r="CU78">
            <v>12352.003450793018</v>
          </cell>
          <cell r="CV78">
            <v>12352.003450793018</v>
          </cell>
          <cell r="CW78">
            <v>0</v>
          </cell>
          <cell r="CX78">
            <v>0</v>
          </cell>
          <cell r="CY78">
            <v>0</v>
          </cell>
          <cell r="CZ78">
            <v>0</v>
          </cell>
          <cell r="DA78">
            <v>0</v>
          </cell>
          <cell r="DB78">
            <v>3647.0502355829849</v>
          </cell>
          <cell r="DC78">
            <v>15999.053686376003</v>
          </cell>
          <cell r="DM78">
            <v>242726.97989249456</v>
          </cell>
          <cell r="DN78">
            <v>9650.6669321122827</v>
          </cell>
          <cell r="DO78">
            <v>9650.6669321122827</v>
          </cell>
          <cell r="DP78">
            <v>0</v>
          </cell>
          <cell r="DQ78">
            <v>0</v>
          </cell>
          <cell r="DR78">
            <v>0</v>
          </cell>
          <cell r="DS78">
            <v>0</v>
          </cell>
          <cell r="DT78">
            <v>0</v>
          </cell>
          <cell r="DU78">
            <v>783.76136439047048</v>
          </cell>
          <cell r="DV78">
            <v>10434.428296502752</v>
          </cell>
          <cell r="EF78">
            <v>6129112.1029929006</v>
          </cell>
          <cell r="EG78">
            <v>348740.37029663543</v>
          </cell>
          <cell r="EH78">
            <v>348740.37029663543</v>
          </cell>
          <cell r="EI78">
            <v>0</v>
          </cell>
          <cell r="EJ78">
            <v>0</v>
          </cell>
          <cell r="EK78">
            <v>0</v>
          </cell>
          <cell r="EL78">
            <v>6730.1559492998867</v>
          </cell>
          <cell r="EM78">
            <v>0</v>
          </cell>
          <cell r="EN78">
            <v>22488.609728581854</v>
          </cell>
          <cell r="EO78">
            <v>377959.13597451715</v>
          </cell>
        </row>
        <row r="79">
          <cell r="B79">
            <v>40209</v>
          </cell>
          <cell r="C79">
            <v>1610271.5731820147</v>
          </cell>
          <cell r="D79">
            <v>121028.85128409317</v>
          </cell>
          <cell r="E79">
            <v>0</v>
          </cell>
          <cell r="F79">
            <v>0</v>
          </cell>
          <cell r="G79">
            <v>0</v>
          </cell>
          <cell r="H79">
            <v>0</v>
          </cell>
          <cell r="I79">
            <v>156.37598755416062</v>
          </cell>
          <cell r="J79">
            <v>0</v>
          </cell>
          <cell r="K79">
            <v>15161.916517353508</v>
          </cell>
          <cell r="L79">
            <v>136347.14378900084</v>
          </cell>
          <cell r="V79">
            <v>2374753.8363527767</v>
          </cell>
          <cell r="W79">
            <v>147272.57681332537</v>
          </cell>
          <cell r="X79">
            <v>0</v>
          </cell>
          <cell r="Y79">
            <v>0</v>
          </cell>
          <cell r="Z79">
            <v>0</v>
          </cell>
          <cell r="AA79">
            <v>0</v>
          </cell>
          <cell r="AB79">
            <v>9134.8370827526687</v>
          </cell>
          <cell r="AC79">
            <v>0</v>
          </cell>
          <cell r="AD79">
            <v>44073.560289335721</v>
          </cell>
          <cell r="AE79">
            <v>200480.97418541377</v>
          </cell>
          <cell r="CA79">
            <v>720013.00550799642</v>
          </cell>
          <cell r="CB79">
            <v>61829.976773508526</v>
          </cell>
          <cell r="CC79">
            <v>61829.976773508526</v>
          </cell>
          <cell r="CD79">
            <v>0</v>
          </cell>
          <cell r="CE79">
            <v>0</v>
          </cell>
          <cell r="CF79">
            <v>0</v>
          </cell>
          <cell r="CG79">
            <v>6341.1427433804492</v>
          </cell>
          <cell r="CH79">
            <v>0</v>
          </cell>
          <cell r="CI79">
            <v>273.8363527772247</v>
          </cell>
          <cell r="CJ79">
            <v>68444.955869666213</v>
          </cell>
          <cell r="CT79">
            <v>495253.44216603623</v>
          </cell>
          <cell r="CU79">
            <v>19763.637932178644</v>
          </cell>
          <cell r="CV79">
            <v>19763.637932178644</v>
          </cell>
          <cell r="CW79">
            <v>0</v>
          </cell>
          <cell r="CX79">
            <v>0</v>
          </cell>
          <cell r="CY79">
            <v>0</v>
          </cell>
          <cell r="CZ79">
            <v>57.198221514367241</v>
          </cell>
          <cell r="DA79">
            <v>0</v>
          </cell>
          <cell r="DB79">
            <v>4274.0327825336781</v>
          </cell>
          <cell r="DC79">
            <v>24094.868936226692</v>
          </cell>
          <cell r="DM79">
            <v>261972.99754462807</v>
          </cell>
          <cell r="DN79">
            <v>15089.990045789367</v>
          </cell>
          <cell r="DO79">
            <v>15089.990045789367</v>
          </cell>
          <cell r="DP79">
            <v>0</v>
          </cell>
          <cell r="DQ79">
            <v>0</v>
          </cell>
          <cell r="DR79">
            <v>0</v>
          </cell>
          <cell r="DS79">
            <v>131.86143738801513</v>
          </cell>
          <cell r="DT79">
            <v>0</v>
          </cell>
          <cell r="DU79">
            <v>4024.1661689561352</v>
          </cell>
          <cell r="DV79">
            <v>19246.017652133516</v>
          </cell>
          <cell r="EF79">
            <v>6773101.9032450737</v>
          </cell>
          <cell r="EG79">
            <v>466602.97166368034</v>
          </cell>
          <cell r="EH79">
            <v>466602.97166368034</v>
          </cell>
          <cell r="EI79">
            <v>0</v>
          </cell>
          <cell r="EJ79">
            <v>0</v>
          </cell>
          <cell r="EK79">
            <v>0</v>
          </cell>
          <cell r="EL79">
            <v>12935.813922622601</v>
          </cell>
          <cell r="EM79">
            <v>0</v>
          </cell>
          <cell r="EN79">
            <v>164451.01466587032</v>
          </cell>
          <cell r="EO79">
            <v>643989.80025217321</v>
          </cell>
        </row>
        <row r="80">
          <cell r="B80">
            <v>40237</v>
          </cell>
          <cell r="C80">
            <v>1734763.6257402468</v>
          </cell>
          <cell r="D80">
            <v>94293.829716636799</v>
          </cell>
          <cell r="E80">
            <v>0</v>
          </cell>
          <cell r="F80">
            <v>0</v>
          </cell>
          <cell r="G80">
            <v>0</v>
          </cell>
          <cell r="H80">
            <v>0</v>
          </cell>
          <cell r="I80">
            <v>0</v>
          </cell>
          <cell r="J80">
            <v>0</v>
          </cell>
          <cell r="K80">
            <v>30198.222841595329</v>
          </cell>
          <cell r="L80">
            <v>124492.05255823213</v>
          </cell>
          <cell r="V80">
            <v>2595903.381777158</v>
          </cell>
          <cell r="W80">
            <v>178285.88758378127</v>
          </cell>
          <cell r="X80">
            <v>0</v>
          </cell>
          <cell r="Y80">
            <v>0</v>
          </cell>
          <cell r="Z80">
            <v>0</v>
          </cell>
          <cell r="AA80">
            <v>0</v>
          </cell>
          <cell r="AB80">
            <v>2721.925807950096</v>
          </cell>
          <cell r="AC80">
            <v>0</v>
          </cell>
          <cell r="AD80">
            <v>40141.732032649808</v>
          </cell>
          <cell r="AE80">
            <v>221149.54542438115</v>
          </cell>
          <cell r="CA80">
            <v>811858.48032384354</v>
          </cell>
          <cell r="CB80">
            <v>78458.48695998406</v>
          </cell>
          <cell r="CC80">
            <v>78458.48695998406</v>
          </cell>
          <cell r="CD80">
            <v>0</v>
          </cell>
          <cell r="CE80">
            <v>0</v>
          </cell>
          <cell r="CF80">
            <v>0</v>
          </cell>
          <cell r="CG80">
            <v>11014.137633552325</v>
          </cell>
          <cell r="CH80">
            <v>0</v>
          </cell>
          <cell r="CI80">
            <v>2372.8502223107043</v>
          </cell>
          <cell r="CJ80">
            <v>91845.47481584709</v>
          </cell>
          <cell r="CT80">
            <v>544361.37766275136</v>
          </cell>
          <cell r="CU80">
            <v>42309.10478465724</v>
          </cell>
          <cell r="CV80">
            <v>42309.10478465724</v>
          </cell>
          <cell r="CW80">
            <v>0</v>
          </cell>
          <cell r="CX80">
            <v>0</v>
          </cell>
          <cell r="CY80">
            <v>0</v>
          </cell>
          <cell r="CZ80">
            <v>1884.0095560422058</v>
          </cell>
          <cell r="DA80">
            <v>0</v>
          </cell>
          <cell r="DB80">
            <v>4914.8211560156615</v>
          </cell>
          <cell r="DC80">
            <v>49107.935496715108</v>
          </cell>
          <cell r="DM80">
            <v>277470.61782467319</v>
          </cell>
          <cell r="DN80">
            <v>11131.061118853273</v>
          </cell>
          <cell r="DO80">
            <v>11131.061118853273</v>
          </cell>
          <cell r="DP80">
            <v>0</v>
          </cell>
          <cell r="DQ80">
            <v>0</v>
          </cell>
          <cell r="DR80">
            <v>0</v>
          </cell>
          <cell r="DS80">
            <v>0</v>
          </cell>
          <cell r="DT80">
            <v>0</v>
          </cell>
          <cell r="DU80">
            <v>4366.5591611918499</v>
          </cell>
          <cell r="DV80">
            <v>15497.620280045123</v>
          </cell>
          <cell r="EF80">
            <v>7295642.3730838159</v>
          </cell>
          <cell r="EG80">
            <v>485636.59035105183</v>
          </cell>
          <cell r="EH80">
            <v>485636.59035105183</v>
          </cell>
          <cell r="EI80">
            <v>0</v>
          </cell>
          <cell r="EJ80">
            <v>0</v>
          </cell>
          <cell r="EK80">
            <v>0</v>
          </cell>
          <cell r="EL80">
            <v>23990.508991970266</v>
          </cell>
          <cell r="EM80">
            <v>0</v>
          </cell>
          <cell r="EN80">
            <v>12913.370495719688</v>
          </cell>
          <cell r="EO80">
            <v>522540.46983874176</v>
          </cell>
        </row>
        <row r="81">
          <cell r="B81">
            <v>40268</v>
          </cell>
          <cell r="C81">
            <v>1848688.4123106047</v>
          </cell>
          <cell r="D81">
            <v>83160.439312495844</v>
          </cell>
          <cell r="E81">
            <v>0</v>
          </cell>
          <cell r="F81">
            <v>0</v>
          </cell>
          <cell r="G81">
            <v>0</v>
          </cell>
          <cell r="H81">
            <v>0</v>
          </cell>
          <cell r="I81">
            <v>1026.0699999151379</v>
          </cell>
          <cell r="J81">
            <v>0</v>
          </cell>
          <cell r="K81">
            <v>29738.277257946775</v>
          </cell>
          <cell r="L81">
            <v>113924.78657035776</v>
          </cell>
          <cell r="V81">
            <v>2759786.5432344545</v>
          </cell>
          <cell r="W81">
            <v>121964.90410777091</v>
          </cell>
          <cell r="X81">
            <v>0</v>
          </cell>
          <cell r="Y81">
            <v>0</v>
          </cell>
          <cell r="Z81">
            <v>0</v>
          </cell>
          <cell r="AA81">
            <v>0</v>
          </cell>
          <cell r="AB81">
            <v>23166.682593403675</v>
          </cell>
          <cell r="AC81">
            <v>0</v>
          </cell>
          <cell r="AD81">
            <v>18751.574756121838</v>
          </cell>
          <cell r="AE81">
            <v>163883.16145729643</v>
          </cell>
          <cell r="CA81">
            <v>881663.53175393178</v>
          </cell>
          <cell r="CB81">
            <v>56714.230539518212</v>
          </cell>
          <cell r="CC81">
            <v>56714.230539518212</v>
          </cell>
          <cell r="CD81">
            <v>0</v>
          </cell>
          <cell r="CE81">
            <v>0</v>
          </cell>
          <cell r="CF81">
            <v>0</v>
          </cell>
          <cell r="CG81">
            <v>13090.820890570043</v>
          </cell>
          <cell r="CH81">
            <v>0</v>
          </cell>
          <cell r="CI81">
            <v>0</v>
          </cell>
          <cell r="CJ81">
            <v>69805.05143008825</v>
          </cell>
          <cell r="CT81">
            <v>595522.88273939874</v>
          </cell>
          <cell r="CU81">
            <v>46168.350919105447</v>
          </cell>
          <cell r="CV81">
            <v>46168.350919105447</v>
          </cell>
          <cell r="CW81">
            <v>0</v>
          </cell>
          <cell r="CX81">
            <v>0</v>
          </cell>
          <cell r="CY81">
            <v>0</v>
          </cell>
          <cell r="CZ81">
            <v>619.51025283694992</v>
          </cell>
          <cell r="DA81">
            <v>0</v>
          </cell>
          <cell r="DB81">
            <v>4373.6439047050235</v>
          </cell>
          <cell r="DC81">
            <v>51161.505076647423</v>
          </cell>
          <cell r="DM81">
            <v>295425.65531886654</v>
          </cell>
          <cell r="DN81">
            <v>15072.582122237705</v>
          </cell>
          <cell r="DO81">
            <v>15072.582122237705</v>
          </cell>
          <cell r="DP81">
            <v>0</v>
          </cell>
          <cell r="DQ81">
            <v>0</v>
          </cell>
          <cell r="DR81">
            <v>0</v>
          </cell>
          <cell r="DS81">
            <v>200.59459818169753</v>
          </cell>
          <cell r="DT81">
            <v>0</v>
          </cell>
          <cell r="DU81">
            <v>2681.8607737739731</v>
          </cell>
          <cell r="DV81">
            <v>17955.037494193377</v>
          </cell>
          <cell r="EF81">
            <v>7592952.5210697474</v>
          </cell>
          <cell r="EG81">
            <v>272924.44886853802</v>
          </cell>
          <cell r="EH81">
            <v>272924.44886853802</v>
          </cell>
          <cell r="EI81">
            <v>0</v>
          </cell>
          <cell r="EJ81">
            <v>0</v>
          </cell>
          <cell r="EK81">
            <v>0</v>
          </cell>
          <cell r="EL81">
            <v>5649.4259738536066</v>
          </cell>
          <cell r="EM81">
            <v>0</v>
          </cell>
          <cell r="EN81">
            <v>18736.273143539718</v>
          </cell>
          <cell r="EO81">
            <v>297310.14798593137</v>
          </cell>
        </row>
        <row r="82">
          <cell r="B82">
            <v>40298</v>
          </cell>
          <cell r="C82">
            <v>1974658.9052808913</v>
          </cell>
          <cell r="D82">
            <v>82996.604950560752</v>
          </cell>
          <cell r="E82">
            <v>0</v>
          </cell>
          <cell r="F82">
            <v>0</v>
          </cell>
          <cell r="G82">
            <v>0</v>
          </cell>
          <cell r="H82">
            <v>0</v>
          </cell>
          <cell r="I82">
            <v>1159.017756271028</v>
          </cell>
          <cell r="J82">
            <v>0</v>
          </cell>
          <cell r="K82">
            <v>41814.870263454774</v>
          </cell>
          <cell r="L82">
            <v>125970.49297028655</v>
          </cell>
          <cell r="V82">
            <v>2905084.3466719752</v>
          </cell>
          <cell r="W82">
            <v>105116.19749153891</v>
          </cell>
          <cell r="X82">
            <v>0</v>
          </cell>
          <cell r="Y82">
            <v>0</v>
          </cell>
          <cell r="Z82">
            <v>0</v>
          </cell>
          <cell r="AA82">
            <v>0</v>
          </cell>
          <cell r="AB82">
            <v>14630.397504811201</v>
          </cell>
          <cell r="AC82">
            <v>0</v>
          </cell>
          <cell r="AD82">
            <v>25551.208441170613</v>
          </cell>
          <cell r="AE82">
            <v>145297.80343752072</v>
          </cell>
          <cell r="CA82">
            <v>905630.90981485159</v>
          </cell>
          <cell r="CB82">
            <v>22439.868604419669</v>
          </cell>
          <cell r="CC82">
            <v>22439.868604419669</v>
          </cell>
          <cell r="CD82">
            <v>0</v>
          </cell>
          <cell r="CE82">
            <v>0</v>
          </cell>
          <cell r="CF82">
            <v>0</v>
          </cell>
          <cell r="CG82">
            <v>1465.26245935364</v>
          </cell>
          <cell r="CH82">
            <v>0</v>
          </cell>
          <cell r="CI82">
            <v>62.246997146459613</v>
          </cell>
          <cell r="CJ82">
            <v>23967.378060919767</v>
          </cell>
          <cell r="CT82">
            <v>617110.72931183223</v>
          </cell>
          <cell r="CU82">
            <v>18571.004048045656</v>
          </cell>
          <cell r="CV82">
            <v>18571.004048045656</v>
          </cell>
          <cell r="CW82">
            <v>0</v>
          </cell>
          <cell r="CX82">
            <v>0</v>
          </cell>
          <cell r="CY82">
            <v>0</v>
          </cell>
          <cell r="CZ82">
            <v>2091.8202933174066</v>
          </cell>
          <cell r="DA82">
            <v>0</v>
          </cell>
          <cell r="DB82">
            <v>925.02223107040936</v>
          </cell>
          <cell r="DC82">
            <v>21587.846572433471</v>
          </cell>
          <cell r="DM82">
            <v>315173.76468246069</v>
          </cell>
          <cell r="DN82">
            <v>16854.733558962107</v>
          </cell>
          <cell r="DO82">
            <v>16854.733558962107</v>
          </cell>
          <cell r="DP82">
            <v>0</v>
          </cell>
          <cell r="DQ82">
            <v>0</v>
          </cell>
          <cell r="DR82">
            <v>0</v>
          </cell>
          <cell r="DS82">
            <v>0</v>
          </cell>
          <cell r="DT82">
            <v>0</v>
          </cell>
          <cell r="DU82">
            <v>2893.3758046320258</v>
          </cell>
          <cell r="DV82">
            <v>19748.109363594132</v>
          </cell>
          <cell r="EF82">
            <v>7755519.4492003471</v>
          </cell>
          <cell r="EG82">
            <v>146681.34846373351</v>
          </cell>
          <cell r="EH82">
            <v>146681.34846373351</v>
          </cell>
          <cell r="EI82">
            <v>0</v>
          </cell>
          <cell r="EJ82">
            <v>0</v>
          </cell>
          <cell r="EK82">
            <v>0</v>
          </cell>
          <cell r="EL82">
            <v>10364.866945384563</v>
          </cell>
          <cell r="EM82">
            <v>0</v>
          </cell>
          <cell r="EN82">
            <v>5520.7127214811862</v>
          </cell>
          <cell r="EO82">
            <v>162566.92813059926</v>
          </cell>
        </row>
        <row r="83">
          <cell r="B83">
            <v>40329</v>
          </cell>
          <cell r="C83">
            <v>2056069.5884222027</v>
          </cell>
          <cell r="D83">
            <v>77684.971796403217</v>
          </cell>
          <cell r="E83">
            <v>0</v>
          </cell>
          <cell r="F83">
            <v>0</v>
          </cell>
          <cell r="G83">
            <v>0</v>
          </cell>
          <cell r="H83">
            <v>0</v>
          </cell>
          <cell r="I83">
            <v>435.32711237775999</v>
          </cell>
          <cell r="J83">
            <v>0</v>
          </cell>
          <cell r="K83">
            <v>3290.3842325303604</v>
          </cell>
          <cell r="L83">
            <v>81410.68314131134</v>
          </cell>
          <cell r="V83">
            <v>3077726.9055677215</v>
          </cell>
          <cell r="W83">
            <v>121111.09164509921</v>
          </cell>
          <cell r="X83">
            <v>0</v>
          </cell>
          <cell r="Y83">
            <v>0</v>
          </cell>
          <cell r="Z83">
            <v>0</v>
          </cell>
          <cell r="AA83">
            <v>0</v>
          </cell>
          <cell r="AB83">
            <v>20166.391930453246</v>
          </cell>
          <cell r="AC83">
            <v>0</v>
          </cell>
          <cell r="AD83">
            <v>31365.075320193773</v>
          </cell>
          <cell r="AE83">
            <v>172642.55889574625</v>
          </cell>
          <cell r="CA83">
            <v>965800.93702302733</v>
          </cell>
          <cell r="CB83">
            <v>48368.069546751605</v>
          </cell>
          <cell r="CC83">
            <v>48368.069546751605</v>
          </cell>
          <cell r="CD83">
            <v>0</v>
          </cell>
          <cell r="CE83">
            <v>0</v>
          </cell>
          <cell r="CF83">
            <v>0</v>
          </cell>
          <cell r="CG83">
            <v>11583.641913862897</v>
          </cell>
          <cell r="CH83">
            <v>0</v>
          </cell>
          <cell r="CI83">
            <v>218.31574756121839</v>
          </cell>
          <cell r="CJ83">
            <v>60170.027208175721</v>
          </cell>
          <cell r="CT83">
            <v>644547.10996084672</v>
          </cell>
          <cell r="CU83">
            <v>21139.218262658436</v>
          </cell>
          <cell r="CV83">
            <v>21139.218262658436</v>
          </cell>
          <cell r="CW83">
            <v>0</v>
          </cell>
          <cell r="CX83">
            <v>0</v>
          </cell>
          <cell r="CY83">
            <v>0</v>
          </cell>
          <cell r="CZ83">
            <v>0</v>
          </cell>
          <cell r="DA83">
            <v>0</v>
          </cell>
          <cell r="DB83">
            <v>6297.1623863560953</v>
          </cell>
          <cell r="DC83">
            <v>27436.380649014533</v>
          </cell>
          <cell r="DM83">
            <v>356085.01161324576</v>
          </cell>
          <cell r="DN83">
            <v>38236.547879753132</v>
          </cell>
          <cell r="DO83">
            <v>38236.547879753132</v>
          </cell>
          <cell r="DP83">
            <v>0</v>
          </cell>
          <cell r="DQ83">
            <v>0</v>
          </cell>
          <cell r="DR83">
            <v>0</v>
          </cell>
          <cell r="DS83">
            <v>0</v>
          </cell>
          <cell r="DT83">
            <v>0</v>
          </cell>
          <cell r="DU83">
            <v>2674.6990510319197</v>
          </cell>
          <cell r="DV83">
            <v>40911.246930785055</v>
          </cell>
          <cell r="EF83">
            <v>8018366.3614042094</v>
          </cell>
          <cell r="EG83">
            <v>245260.77908288539</v>
          </cell>
          <cell r="EH83">
            <v>245260.77908288539</v>
          </cell>
          <cell r="EI83">
            <v>0</v>
          </cell>
          <cell r="EJ83">
            <v>0</v>
          </cell>
          <cell r="EK83">
            <v>0</v>
          </cell>
          <cell r="EL83">
            <v>16952.685646028269</v>
          </cell>
          <cell r="EM83">
            <v>0</v>
          </cell>
          <cell r="EN83">
            <v>633.44747494856983</v>
          </cell>
          <cell r="EO83">
            <v>262846.91220386227</v>
          </cell>
        </row>
        <row r="84">
          <cell r="B84">
            <v>40359</v>
          </cell>
          <cell r="C84">
            <v>2098880.4285867773</v>
          </cell>
          <cell r="D84">
            <v>20330.875306921494</v>
          </cell>
          <cell r="E84">
            <v>0</v>
          </cell>
          <cell r="F84">
            <v>0</v>
          </cell>
          <cell r="G84">
            <v>0</v>
          </cell>
          <cell r="H84">
            <v>0</v>
          </cell>
          <cell r="I84">
            <v>159.11675890743311</v>
          </cell>
          <cell r="J84">
            <v>0</v>
          </cell>
          <cell r="K84">
            <v>22320.848098745766</v>
          </cell>
          <cell r="L84">
            <v>42810.840164574693</v>
          </cell>
          <cell r="V84">
            <v>3140020.2070475807</v>
          </cell>
          <cell r="W84">
            <v>48014.407060853402</v>
          </cell>
          <cell r="X84">
            <v>0</v>
          </cell>
          <cell r="Y84">
            <v>0</v>
          </cell>
          <cell r="Z84">
            <v>0</v>
          </cell>
          <cell r="AA84">
            <v>0</v>
          </cell>
          <cell r="AB84">
            <v>6434.4760767137823</v>
          </cell>
          <cell r="AC84">
            <v>0</v>
          </cell>
          <cell r="AD84">
            <v>7844.4183422921224</v>
          </cell>
          <cell r="AE84">
            <v>62293.301479859307</v>
          </cell>
          <cell r="CA84">
            <v>986211.97956068744</v>
          </cell>
          <cell r="CB84">
            <v>20411.042537660094</v>
          </cell>
          <cell r="CC84">
            <v>20411.042537660094</v>
          </cell>
          <cell r="CD84">
            <v>0</v>
          </cell>
          <cell r="CE84">
            <v>0</v>
          </cell>
          <cell r="CF84">
            <v>0</v>
          </cell>
          <cell r="CG84">
            <v>0</v>
          </cell>
          <cell r="CH84">
            <v>0</v>
          </cell>
          <cell r="CI84">
            <v>0</v>
          </cell>
          <cell r="CJ84">
            <v>20411.042537660094</v>
          </cell>
          <cell r="CT84">
            <v>689023.24374543759</v>
          </cell>
          <cell r="CU84">
            <v>44476.133784590878</v>
          </cell>
          <cell r="CV84">
            <v>44476.133784590878</v>
          </cell>
          <cell r="CW84">
            <v>0</v>
          </cell>
          <cell r="CX84">
            <v>0</v>
          </cell>
          <cell r="CY84">
            <v>0</v>
          </cell>
          <cell r="CZ84">
            <v>0</v>
          </cell>
          <cell r="DA84">
            <v>0</v>
          </cell>
          <cell r="DB84">
            <v>0</v>
          </cell>
          <cell r="DC84">
            <v>44476.133784590878</v>
          </cell>
          <cell r="DM84">
            <v>370379.25675227289</v>
          </cell>
          <cell r="DN84">
            <v>12702.374411042536</v>
          </cell>
          <cell r="DO84">
            <v>12702.374411042536</v>
          </cell>
          <cell r="DP84">
            <v>0</v>
          </cell>
          <cell r="DQ84">
            <v>0</v>
          </cell>
          <cell r="DR84">
            <v>0</v>
          </cell>
          <cell r="DS84">
            <v>0</v>
          </cell>
          <cell r="DT84">
            <v>0</v>
          </cell>
          <cell r="DU84">
            <v>1591.8707279846042</v>
          </cell>
          <cell r="DV84">
            <v>14294.24513902714</v>
          </cell>
          <cell r="EF84">
            <v>8198404.5683190674</v>
          </cell>
          <cell r="EG84">
            <v>161959.57528701305</v>
          </cell>
          <cell r="EH84">
            <v>161959.57528701305</v>
          </cell>
          <cell r="EI84">
            <v>0</v>
          </cell>
          <cell r="EJ84">
            <v>0</v>
          </cell>
          <cell r="EK84">
            <v>0</v>
          </cell>
          <cell r="EL84">
            <v>3173.5762160727322</v>
          </cell>
          <cell r="EM84">
            <v>0</v>
          </cell>
          <cell r="EN84">
            <v>14905.055411772511</v>
          </cell>
          <cell r="EO84">
            <v>180038.20691485831</v>
          </cell>
        </row>
        <row r="85">
          <cell r="B85">
            <v>40390</v>
          </cell>
          <cell r="C85">
            <v>2146100.4219550407</v>
          </cell>
          <cell r="D85">
            <v>37169.268033711589</v>
          </cell>
          <cell r="E85">
            <v>0</v>
          </cell>
          <cell r="F85">
            <v>0</v>
          </cell>
          <cell r="G85">
            <v>0</v>
          </cell>
          <cell r="H85">
            <v>0</v>
          </cell>
          <cell r="I85">
            <v>980.22430595005665</v>
          </cell>
          <cell r="J85">
            <v>0</v>
          </cell>
          <cell r="K85">
            <v>9070.5010286017641</v>
          </cell>
          <cell r="L85">
            <v>47219.993368263407</v>
          </cell>
          <cell r="V85">
            <v>3280351.8017121237</v>
          </cell>
          <cell r="W85">
            <v>124488.13856261197</v>
          </cell>
          <cell r="X85">
            <v>0</v>
          </cell>
          <cell r="Y85">
            <v>0</v>
          </cell>
          <cell r="Z85">
            <v>0</v>
          </cell>
          <cell r="AA85">
            <v>0</v>
          </cell>
          <cell r="AB85">
            <v>0</v>
          </cell>
          <cell r="AC85">
            <v>0</v>
          </cell>
          <cell r="AD85">
            <v>15843.456101931117</v>
          </cell>
          <cell r="AE85">
            <v>140331.59466454308</v>
          </cell>
          <cell r="CA85">
            <v>1031456.9978100735</v>
          </cell>
          <cell r="CB85">
            <v>45245.018249386158</v>
          </cell>
          <cell r="CC85">
            <v>45245.018249386158</v>
          </cell>
          <cell r="CD85">
            <v>0</v>
          </cell>
          <cell r="CE85">
            <v>0</v>
          </cell>
          <cell r="CF85">
            <v>0</v>
          </cell>
          <cell r="CG85">
            <v>0</v>
          </cell>
          <cell r="CH85">
            <v>0</v>
          </cell>
          <cell r="CI85">
            <v>0</v>
          </cell>
          <cell r="CJ85">
            <v>45245.018249386158</v>
          </cell>
          <cell r="CT85">
            <v>715972.74669852003</v>
          </cell>
          <cell r="CU85">
            <v>24452.458690025876</v>
          </cell>
          <cell r="CV85">
            <v>24452.458690025876</v>
          </cell>
          <cell r="CW85">
            <v>0</v>
          </cell>
          <cell r="CX85">
            <v>0</v>
          </cell>
          <cell r="CY85">
            <v>0</v>
          </cell>
          <cell r="CZ85">
            <v>96.985865020903844</v>
          </cell>
          <cell r="DA85">
            <v>0</v>
          </cell>
          <cell r="DB85">
            <v>2400.0583980357023</v>
          </cell>
          <cell r="DC85">
            <v>26949.502953082483</v>
          </cell>
          <cell r="DM85">
            <v>396077.93350587302</v>
          </cell>
          <cell r="DN85">
            <v>19111.755259141282</v>
          </cell>
          <cell r="DO85">
            <v>19111.755259141282</v>
          </cell>
          <cell r="DP85">
            <v>0</v>
          </cell>
          <cell r="DQ85">
            <v>0</v>
          </cell>
          <cell r="DR85">
            <v>0</v>
          </cell>
          <cell r="DS85">
            <v>395.90151967615634</v>
          </cell>
          <cell r="DT85">
            <v>0</v>
          </cell>
          <cell r="DU85">
            <v>6191.0199747826655</v>
          </cell>
          <cell r="DV85">
            <v>25698.676753600106</v>
          </cell>
          <cell r="EF85">
            <v>8456331.1991505753</v>
          </cell>
          <cell r="EG85">
            <v>247094.9764417015</v>
          </cell>
          <cell r="EH85">
            <v>247094.9764417015</v>
          </cell>
          <cell r="EI85">
            <v>0</v>
          </cell>
          <cell r="EJ85">
            <v>0</v>
          </cell>
          <cell r="EK85">
            <v>0</v>
          </cell>
          <cell r="EL85">
            <v>3311.9543433539047</v>
          </cell>
          <cell r="EM85">
            <v>0</v>
          </cell>
          <cell r="EN85">
            <v>7519.7000464529829</v>
          </cell>
          <cell r="EO85">
            <v>257926.63083150837</v>
          </cell>
        </row>
        <row r="86">
          <cell r="B86">
            <v>40421</v>
          </cell>
          <cell r="C86">
            <v>2212405.6923777629</v>
          </cell>
          <cell r="D86">
            <v>49226.557833963765</v>
          </cell>
          <cell r="E86">
            <v>0</v>
          </cell>
          <cell r="F86">
            <v>0</v>
          </cell>
          <cell r="G86">
            <v>0</v>
          </cell>
          <cell r="H86">
            <v>0</v>
          </cell>
          <cell r="I86">
            <v>0</v>
          </cell>
          <cell r="J86">
            <v>0</v>
          </cell>
          <cell r="K86">
            <v>17078.712588758375</v>
          </cell>
          <cell r="L86">
            <v>66305.27042272214</v>
          </cell>
          <cell r="V86">
            <v>3415883.7188930912</v>
          </cell>
          <cell r="W86">
            <v>117372.34587563871</v>
          </cell>
          <cell r="X86">
            <v>0</v>
          </cell>
          <cell r="Y86">
            <v>0</v>
          </cell>
          <cell r="Z86">
            <v>0</v>
          </cell>
          <cell r="AA86">
            <v>0</v>
          </cell>
          <cell r="AB86">
            <v>1486.1211759240825</v>
          </cell>
          <cell r="AC86">
            <v>0</v>
          </cell>
          <cell r="AD86">
            <v>16673.450129404737</v>
          </cell>
          <cell r="AE86">
            <v>135531.91718096752</v>
          </cell>
          <cell r="CA86">
            <v>1067618.6249917047</v>
          </cell>
          <cell r="CB86">
            <v>33773.306788771653</v>
          </cell>
          <cell r="CC86">
            <v>33773.306788771653</v>
          </cell>
          <cell r="CD86">
            <v>0</v>
          </cell>
          <cell r="CE86">
            <v>0</v>
          </cell>
          <cell r="CF86">
            <v>0</v>
          </cell>
          <cell r="CG86">
            <v>2388.3203928595126</v>
          </cell>
          <cell r="CH86">
            <v>0</v>
          </cell>
          <cell r="CI86">
            <v>0</v>
          </cell>
          <cell r="CJ86">
            <v>36161.627181631164</v>
          </cell>
          <cell r="CT86">
            <v>738238.95945318195</v>
          </cell>
          <cell r="CU86">
            <v>20148.309775034839</v>
          </cell>
          <cell r="CV86">
            <v>20148.309775034839</v>
          </cell>
          <cell r="CW86">
            <v>0</v>
          </cell>
          <cell r="CX86">
            <v>0</v>
          </cell>
          <cell r="CY86">
            <v>0</v>
          </cell>
          <cell r="CZ86">
            <v>498.15117127878426</v>
          </cell>
          <cell r="DA86">
            <v>0</v>
          </cell>
          <cell r="DB86">
            <v>1619.7518083482646</v>
          </cell>
          <cell r="DC86">
            <v>22266.212754661887</v>
          </cell>
          <cell r="DM86">
            <v>427155.40115468844</v>
          </cell>
          <cell r="DN86">
            <v>26642.29875904174</v>
          </cell>
          <cell r="DO86">
            <v>26642.29875904174</v>
          </cell>
          <cell r="DP86">
            <v>0</v>
          </cell>
          <cell r="DQ86">
            <v>0</v>
          </cell>
          <cell r="DR86">
            <v>0</v>
          </cell>
          <cell r="DS86">
            <v>0</v>
          </cell>
          <cell r="DT86">
            <v>0</v>
          </cell>
          <cell r="DU86">
            <v>4435.1688897737076</v>
          </cell>
          <cell r="DV86">
            <v>31077.467648815447</v>
          </cell>
          <cell r="EF86">
            <v>8656818.2639856674</v>
          </cell>
          <cell r="EG86">
            <v>173670.75187470968</v>
          </cell>
          <cell r="EH86">
            <v>173670.75187470968</v>
          </cell>
          <cell r="EI86">
            <v>0</v>
          </cell>
          <cell r="EJ86">
            <v>0</v>
          </cell>
          <cell r="EK86">
            <v>0</v>
          </cell>
          <cell r="EL86">
            <v>3529.1008029729906</v>
          </cell>
          <cell r="EM86">
            <v>0</v>
          </cell>
          <cell r="EN86">
            <v>23287.212157409249</v>
          </cell>
          <cell r="EO86">
            <v>200487.06483509194</v>
          </cell>
        </row>
        <row r="87">
          <cell r="B87">
            <v>40451</v>
          </cell>
          <cell r="C87">
            <v>2282790.4945131266</v>
          </cell>
          <cell r="D87">
            <v>68931.257548609719</v>
          </cell>
          <cell r="E87">
            <v>0</v>
          </cell>
          <cell r="F87">
            <v>0</v>
          </cell>
          <cell r="G87">
            <v>0</v>
          </cell>
          <cell r="H87">
            <v>0</v>
          </cell>
          <cell r="I87">
            <v>927.99146444989537</v>
          </cell>
          <cell r="J87">
            <v>0</v>
          </cell>
          <cell r="K87">
            <v>525.55312230406798</v>
          </cell>
          <cell r="L87">
            <v>70384.802135363687</v>
          </cell>
          <cell r="V87">
            <v>3559234.2982281498</v>
          </cell>
          <cell r="W87">
            <v>110180.39285951291</v>
          </cell>
          <cell r="X87">
            <v>0</v>
          </cell>
          <cell r="Y87">
            <v>0</v>
          </cell>
          <cell r="Z87">
            <v>0</v>
          </cell>
          <cell r="AA87">
            <v>0</v>
          </cell>
          <cell r="AB87">
            <v>2898.6130466520667</v>
          </cell>
          <cell r="AC87">
            <v>0</v>
          </cell>
          <cell r="AD87">
            <v>30271.573428893756</v>
          </cell>
          <cell r="AE87">
            <v>143350.57933505875</v>
          </cell>
          <cell r="CA87">
            <v>1118949.939611122</v>
          </cell>
          <cell r="CB87">
            <v>25834.95520605216</v>
          </cell>
          <cell r="CC87">
            <v>25834.95520605216</v>
          </cell>
          <cell r="CD87">
            <v>0</v>
          </cell>
          <cell r="CE87">
            <v>0</v>
          </cell>
          <cell r="CF87">
            <v>0</v>
          </cell>
          <cell r="CG87">
            <v>20532.855531223038</v>
          </cell>
          <cell r="CH87">
            <v>0</v>
          </cell>
          <cell r="CI87">
            <v>4963.5038821421458</v>
          </cell>
          <cell r="CJ87">
            <v>51331.314619417346</v>
          </cell>
          <cell r="CT87">
            <v>778214.6618886455</v>
          </cell>
          <cell r="CU87">
            <v>39043.575552458686</v>
          </cell>
          <cell r="CV87">
            <v>39043.575552458686</v>
          </cell>
          <cell r="CW87">
            <v>0</v>
          </cell>
          <cell r="CX87">
            <v>0</v>
          </cell>
          <cell r="CY87">
            <v>0</v>
          </cell>
          <cell r="CZ87">
            <v>0</v>
          </cell>
          <cell r="DA87">
            <v>0</v>
          </cell>
          <cell r="DB87">
            <v>932.12688300484433</v>
          </cell>
          <cell r="DC87">
            <v>39975.702435463529</v>
          </cell>
          <cell r="DM87">
            <v>460467.17764947907</v>
          </cell>
          <cell r="DN87">
            <v>33311.776494790625</v>
          </cell>
          <cell r="DO87">
            <v>33311.776494790625</v>
          </cell>
          <cell r="DP87">
            <v>0</v>
          </cell>
          <cell r="DQ87">
            <v>0</v>
          </cell>
          <cell r="DR87">
            <v>0</v>
          </cell>
          <cell r="DS87">
            <v>0</v>
          </cell>
          <cell r="DT87">
            <v>0</v>
          </cell>
          <cell r="DU87">
            <v>0</v>
          </cell>
          <cell r="DV87">
            <v>33311.776494790625</v>
          </cell>
          <cell r="EF87">
            <v>9072852.408255361</v>
          </cell>
          <cell r="EG87">
            <v>383939.77968013799</v>
          </cell>
          <cell r="EH87">
            <v>383939.77968013799</v>
          </cell>
          <cell r="EI87">
            <v>0</v>
          </cell>
          <cell r="EJ87">
            <v>0</v>
          </cell>
          <cell r="EK87">
            <v>0</v>
          </cell>
          <cell r="EL87">
            <v>13121.478532085737</v>
          </cell>
          <cell r="EM87">
            <v>0</v>
          </cell>
          <cell r="EN87">
            <v>18972.886057468975</v>
          </cell>
          <cell r="EO87">
            <v>416034.14426969271</v>
          </cell>
        </row>
        <row r="88">
          <cell r="B88">
            <v>40482</v>
          </cell>
          <cell r="C88">
            <v>2367580.2465181942</v>
          </cell>
          <cell r="D88">
            <v>71491.706151702165</v>
          </cell>
          <cell r="E88">
            <v>0</v>
          </cell>
          <cell r="F88">
            <v>0</v>
          </cell>
          <cell r="G88">
            <v>0</v>
          </cell>
          <cell r="H88">
            <v>0</v>
          </cell>
          <cell r="I88">
            <v>300.92062939570809</v>
          </cell>
          <cell r="J88">
            <v>0</v>
          </cell>
          <cell r="K88">
            <v>12997.125223969739</v>
          </cell>
          <cell r="L88">
            <v>84789.75200506761</v>
          </cell>
          <cell r="V88">
            <v>3666064.1648417274</v>
          </cell>
          <cell r="W88">
            <v>66348.017784856333</v>
          </cell>
          <cell r="X88">
            <v>0</v>
          </cell>
          <cell r="Y88">
            <v>0</v>
          </cell>
          <cell r="Z88">
            <v>0</v>
          </cell>
          <cell r="AA88">
            <v>0</v>
          </cell>
          <cell r="AB88">
            <v>13690.439976109894</v>
          </cell>
          <cell r="AC88">
            <v>0</v>
          </cell>
          <cell r="AD88">
            <v>26791.408852611319</v>
          </cell>
          <cell r="AE88">
            <v>106829.86661357754</v>
          </cell>
          <cell r="CA88">
            <v>1178217.1079700044</v>
          </cell>
          <cell r="CB88">
            <v>54899.409383502549</v>
          </cell>
          <cell r="CC88">
            <v>54899.409383502549</v>
          </cell>
          <cell r="CD88">
            <v>0</v>
          </cell>
          <cell r="CE88">
            <v>0</v>
          </cell>
          <cell r="CF88">
            <v>0</v>
          </cell>
          <cell r="CG88">
            <v>4367.7589753799184</v>
          </cell>
          <cell r="CH88">
            <v>0</v>
          </cell>
          <cell r="CI88">
            <v>0</v>
          </cell>
          <cell r="CJ88">
            <v>59267.168358882467</v>
          </cell>
          <cell r="CT88">
            <v>846098.18833366502</v>
          </cell>
          <cell r="CU88">
            <v>60466.889640984802</v>
          </cell>
          <cell r="CV88">
            <v>60466.889640984802</v>
          </cell>
          <cell r="CW88">
            <v>0</v>
          </cell>
          <cell r="CX88">
            <v>0</v>
          </cell>
          <cell r="CY88">
            <v>0</v>
          </cell>
          <cell r="CZ88">
            <v>2970.7545291658371</v>
          </cell>
          <cell r="DA88">
            <v>0</v>
          </cell>
          <cell r="DB88">
            <v>4445.8822748689363</v>
          </cell>
          <cell r="DC88">
            <v>67883.526445019583</v>
          </cell>
          <cell r="DM88">
            <v>471991.86541907227</v>
          </cell>
          <cell r="DN88">
            <v>10929.869268033712</v>
          </cell>
          <cell r="DO88">
            <v>10929.869268033712</v>
          </cell>
          <cell r="DP88">
            <v>0</v>
          </cell>
          <cell r="DQ88">
            <v>0</v>
          </cell>
          <cell r="DR88">
            <v>0</v>
          </cell>
          <cell r="DS88">
            <v>0</v>
          </cell>
          <cell r="DT88">
            <v>0</v>
          </cell>
          <cell r="DU88">
            <v>594.81850155949292</v>
          </cell>
          <cell r="DV88">
            <v>11524.687769593205</v>
          </cell>
          <cell r="EF88">
            <v>9285710.4930652361</v>
          </cell>
          <cell r="EG88">
            <v>204124.46214081888</v>
          </cell>
          <cell r="EH88">
            <v>204124.46214081888</v>
          </cell>
          <cell r="EI88">
            <v>0</v>
          </cell>
          <cell r="EJ88">
            <v>0</v>
          </cell>
          <cell r="EK88">
            <v>0</v>
          </cell>
          <cell r="EL88">
            <v>3743.2344548410642</v>
          </cell>
          <cell r="EM88">
            <v>0</v>
          </cell>
          <cell r="EN88">
            <v>4990.3882142146131</v>
          </cell>
          <cell r="EO88">
            <v>212858.08480987456</v>
          </cell>
        </row>
        <row r="89">
          <cell r="B89">
            <v>40512</v>
          </cell>
          <cell r="C89">
            <v>2456589.7310876395</v>
          </cell>
          <cell r="D89">
            <v>53264.849691419469</v>
          </cell>
          <cell r="E89">
            <v>0</v>
          </cell>
          <cell r="F89">
            <v>0</v>
          </cell>
          <cell r="G89">
            <v>0</v>
          </cell>
          <cell r="H89">
            <v>0</v>
          </cell>
          <cell r="I89">
            <v>50.372485033684555</v>
          </cell>
          <cell r="J89">
            <v>0</v>
          </cell>
          <cell r="K89">
            <v>35694.262392992234</v>
          </cell>
          <cell r="L89">
            <v>89009.484569445398</v>
          </cell>
          <cell r="V89">
            <v>3818267.0980157931</v>
          </cell>
          <cell r="W89">
            <v>93996.419138628975</v>
          </cell>
          <cell r="X89">
            <v>0</v>
          </cell>
          <cell r="Y89">
            <v>0</v>
          </cell>
          <cell r="Z89">
            <v>0</v>
          </cell>
          <cell r="AA89">
            <v>0</v>
          </cell>
          <cell r="AB89">
            <v>0</v>
          </cell>
          <cell r="AC89">
            <v>0</v>
          </cell>
          <cell r="AD89">
            <v>58206.514035436987</v>
          </cell>
          <cell r="AE89">
            <v>152202.93317406595</v>
          </cell>
          <cell r="CA89">
            <v>1256667.4961842191</v>
          </cell>
          <cell r="CB89">
            <v>71426.139757117257</v>
          </cell>
          <cell r="CC89">
            <v>71426.139757117257</v>
          </cell>
          <cell r="CD89">
            <v>0</v>
          </cell>
          <cell r="CE89">
            <v>0</v>
          </cell>
          <cell r="CF89">
            <v>0</v>
          </cell>
          <cell r="CG89">
            <v>2835.4449532152098</v>
          </cell>
          <cell r="CH89">
            <v>0</v>
          </cell>
          <cell r="CI89">
            <v>4188.8035038821417</v>
          </cell>
          <cell r="CJ89">
            <v>78450.388214214603</v>
          </cell>
          <cell r="CT89">
            <v>878596.44701041863</v>
          </cell>
          <cell r="CU89">
            <v>19987.806755590947</v>
          </cell>
          <cell r="CV89">
            <v>19987.806755590947</v>
          </cell>
          <cell r="CW89">
            <v>0</v>
          </cell>
          <cell r="CX89">
            <v>0</v>
          </cell>
          <cell r="CY89">
            <v>0</v>
          </cell>
          <cell r="CZ89">
            <v>2443.5118455106508</v>
          </cell>
          <cell r="DA89">
            <v>0</v>
          </cell>
          <cell r="DB89">
            <v>10066.940075652001</v>
          </cell>
          <cell r="DC89">
            <v>32498.258676753598</v>
          </cell>
          <cell r="DM89">
            <v>498190.95361337846</v>
          </cell>
          <cell r="DN89">
            <v>24122.024022828322</v>
          </cell>
          <cell r="DO89">
            <v>24122.024022828322</v>
          </cell>
          <cell r="DP89">
            <v>0</v>
          </cell>
          <cell r="DQ89">
            <v>0</v>
          </cell>
          <cell r="DR89">
            <v>0</v>
          </cell>
          <cell r="DS89">
            <v>207.60236246598978</v>
          </cell>
          <cell r="DT89">
            <v>0</v>
          </cell>
          <cell r="DU89">
            <v>1869.4618090118784</v>
          </cell>
          <cell r="DV89">
            <v>26199.08819430619</v>
          </cell>
          <cell r="EF89">
            <v>9622779.4531820323</v>
          </cell>
          <cell r="EG89">
            <v>292842.32530360343</v>
          </cell>
          <cell r="EH89">
            <v>292842.32530360343</v>
          </cell>
          <cell r="EI89">
            <v>0</v>
          </cell>
          <cell r="EJ89">
            <v>0</v>
          </cell>
          <cell r="EK89">
            <v>0</v>
          </cell>
          <cell r="EL89">
            <v>5422.2416882341222</v>
          </cell>
          <cell r="EM89">
            <v>0</v>
          </cell>
          <cell r="EN89">
            <v>38804.393124958522</v>
          </cell>
          <cell r="EO89">
            <v>337068.96011679608</v>
          </cell>
        </row>
        <row r="90">
          <cell r="B90">
            <v>40543</v>
          </cell>
          <cell r="C90">
            <v>2633281.4839960132</v>
          </cell>
          <cell r="D90">
            <v>120590.82619948237</v>
          </cell>
          <cell r="E90">
            <v>0</v>
          </cell>
          <cell r="F90">
            <v>0</v>
          </cell>
          <cell r="G90">
            <v>0</v>
          </cell>
          <cell r="H90">
            <v>0</v>
          </cell>
          <cell r="I90">
            <v>2049.2510834350278</v>
          </cell>
          <cell r="J90">
            <v>0</v>
          </cell>
          <cell r="K90">
            <v>54051.675625456228</v>
          </cell>
          <cell r="L90">
            <v>176691.75290837363</v>
          </cell>
          <cell r="V90">
            <v>4079384.0361006032</v>
          </cell>
          <cell r="W90">
            <v>150535.32417545954</v>
          </cell>
          <cell r="X90">
            <v>0</v>
          </cell>
          <cell r="Y90">
            <v>0</v>
          </cell>
          <cell r="Z90">
            <v>0</v>
          </cell>
          <cell r="AA90">
            <v>0</v>
          </cell>
          <cell r="AB90">
            <v>16099.960183157475</v>
          </cell>
          <cell r="AC90">
            <v>0</v>
          </cell>
          <cell r="AD90">
            <v>94481.653726192846</v>
          </cell>
          <cell r="AE90">
            <v>261116.93808480987</v>
          </cell>
          <cell r="CA90">
            <v>1328413.1594664543</v>
          </cell>
          <cell r="CB90">
            <v>53438.749751144729</v>
          </cell>
          <cell r="CC90">
            <v>53438.749751144729</v>
          </cell>
          <cell r="CD90">
            <v>0</v>
          </cell>
          <cell r="CE90">
            <v>0</v>
          </cell>
          <cell r="CF90">
            <v>0</v>
          </cell>
          <cell r="CG90">
            <v>0</v>
          </cell>
          <cell r="CH90">
            <v>0</v>
          </cell>
          <cell r="CI90">
            <v>18306.913531090318</v>
          </cell>
          <cell r="CJ90">
            <v>71745.663282235051</v>
          </cell>
          <cell r="CT90">
            <v>971976.11387616955</v>
          </cell>
          <cell r="CU90">
            <v>39256.125821222377</v>
          </cell>
          <cell r="CV90">
            <v>39256.125821222377</v>
          </cell>
          <cell r="CW90">
            <v>0</v>
          </cell>
          <cell r="CX90">
            <v>0</v>
          </cell>
          <cell r="CY90">
            <v>0</v>
          </cell>
          <cell r="CZ90">
            <v>833.95580330479788</v>
          </cell>
          <cell r="DA90">
            <v>0</v>
          </cell>
          <cell r="DB90">
            <v>53289.5852412237</v>
          </cell>
          <cell r="DC90">
            <v>93379.666865750871</v>
          </cell>
          <cell r="DM90">
            <v>537351.97690623137</v>
          </cell>
          <cell r="DN90">
            <v>11682.604021501094</v>
          </cell>
          <cell r="DO90">
            <v>11682.604021501094</v>
          </cell>
          <cell r="DP90">
            <v>0</v>
          </cell>
          <cell r="DQ90">
            <v>0</v>
          </cell>
          <cell r="DR90">
            <v>0</v>
          </cell>
          <cell r="DS90">
            <v>0</v>
          </cell>
          <cell r="DT90">
            <v>0</v>
          </cell>
          <cell r="DU90">
            <v>27478.41927135178</v>
          </cell>
          <cell r="DV90">
            <v>39161.023292852871</v>
          </cell>
          <cell r="EF90">
            <v>10406156.995155621</v>
          </cell>
          <cell r="EG90">
            <v>674750.02588094759</v>
          </cell>
          <cell r="EH90">
            <v>674750.02588094759</v>
          </cell>
          <cell r="EI90">
            <v>0</v>
          </cell>
          <cell r="EJ90">
            <v>0</v>
          </cell>
          <cell r="EK90">
            <v>0</v>
          </cell>
          <cell r="EL90">
            <v>33106.98254695069</v>
          </cell>
          <cell r="EM90">
            <v>0</v>
          </cell>
          <cell r="EN90">
            <v>75520.533545689817</v>
          </cell>
          <cell r="EO90">
            <v>783377.54197358806</v>
          </cell>
        </row>
        <row r="91">
          <cell r="B91">
            <v>40574</v>
          </cell>
          <cell r="C91">
            <v>2835794.5147213433</v>
          </cell>
          <cell r="D91">
            <v>123735.63474683125</v>
          </cell>
          <cell r="E91">
            <v>0</v>
          </cell>
          <cell r="F91">
            <v>0</v>
          </cell>
          <cell r="G91">
            <v>0</v>
          </cell>
          <cell r="H91">
            <v>0</v>
          </cell>
          <cell r="I91">
            <v>0</v>
          </cell>
          <cell r="J91">
            <v>0</v>
          </cell>
          <cell r="K91">
            <v>78777.395978498898</v>
          </cell>
          <cell r="L91">
            <v>202513.03072533014</v>
          </cell>
          <cell r="V91">
            <v>4383052.9444555044</v>
          </cell>
          <cell r="W91">
            <v>180367.28117326961</v>
          </cell>
          <cell r="X91">
            <v>0</v>
          </cell>
          <cell r="Y91">
            <v>0</v>
          </cell>
          <cell r="Z91">
            <v>0</v>
          </cell>
          <cell r="AA91">
            <v>0</v>
          </cell>
          <cell r="AB91">
            <v>4598.0635742252307</v>
          </cell>
          <cell r="AC91">
            <v>0</v>
          </cell>
          <cell r="AD91">
            <v>118703.56360740593</v>
          </cell>
          <cell r="AE91">
            <v>303668.90835490078</v>
          </cell>
          <cell r="CA91">
            <v>1462917.7503483973</v>
          </cell>
          <cell r="CB91">
            <v>123734.01287411242</v>
          </cell>
          <cell r="CC91">
            <v>123734.01287411242</v>
          </cell>
          <cell r="CD91">
            <v>0</v>
          </cell>
          <cell r="CE91">
            <v>0</v>
          </cell>
          <cell r="CF91">
            <v>0</v>
          </cell>
          <cell r="CG91">
            <v>5980.4870927068814</v>
          </cell>
          <cell r="CH91">
            <v>0</v>
          </cell>
          <cell r="CI91">
            <v>4790.0909151237638</v>
          </cell>
          <cell r="CJ91">
            <v>134504.59088194306</v>
          </cell>
          <cell r="CT91">
            <v>1054713.3665140353</v>
          </cell>
          <cell r="CU91">
            <v>67816.757581790429</v>
          </cell>
          <cell r="CV91">
            <v>67816.757581790429</v>
          </cell>
          <cell r="CW91">
            <v>0</v>
          </cell>
          <cell r="CX91">
            <v>0</v>
          </cell>
          <cell r="CY91">
            <v>0</v>
          </cell>
          <cell r="CZ91">
            <v>0</v>
          </cell>
          <cell r="DA91">
            <v>0</v>
          </cell>
          <cell r="DB91">
            <v>14920.495056075386</v>
          </cell>
          <cell r="DC91">
            <v>82737.252637865808</v>
          </cell>
          <cell r="DM91">
            <v>573233.89873249724</v>
          </cell>
          <cell r="DN91">
            <v>19199.311168624325</v>
          </cell>
          <cell r="DO91">
            <v>19199.311168624325</v>
          </cell>
          <cell r="DP91">
            <v>0</v>
          </cell>
          <cell r="DQ91">
            <v>0</v>
          </cell>
          <cell r="DR91">
            <v>0</v>
          </cell>
          <cell r="DS91">
            <v>0</v>
          </cell>
          <cell r="DT91">
            <v>0</v>
          </cell>
          <cell r="DU91">
            <v>16682.610657641515</v>
          </cell>
          <cell r="DV91">
            <v>35881.92182626584</v>
          </cell>
          <cell r="EF91">
            <v>11038993.320061056</v>
          </cell>
          <cell r="EG91">
            <v>586686.2021368373</v>
          </cell>
          <cell r="EH91">
            <v>586686.2021368373</v>
          </cell>
          <cell r="EI91">
            <v>0</v>
          </cell>
          <cell r="EJ91">
            <v>0</v>
          </cell>
          <cell r="EK91">
            <v>0</v>
          </cell>
          <cell r="EL91">
            <v>13244.401088327029</v>
          </cell>
          <cell r="EM91">
            <v>0</v>
          </cell>
          <cell r="EN91">
            <v>32905.721680270755</v>
          </cell>
          <cell r="EO91">
            <v>632836.32490543509</v>
          </cell>
        </row>
        <row r="92">
          <cell r="B92">
            <v>40602</v>
          </cell>
          <cell r="C92">
            <v>2999681.2785367193</v>
          </cell>
          <cell r="D92">
            <v>94883.595460879937</v>
          </cell>
          <cell r="E92">
            <v>0</v>
          </cell>
          <cell r="F92">
            <v>0</v>
          </cell>
          <cell r="G92">
            <v>0</v>
          </cell>
          <cell r="H92">
            <v>0</v>
          </cell>
          <cell r="I92">
            <v>127.47255517313963</v>
          </cell>
          <cell r="J92">
            <v>0</v>
          </cell>
          <cell r="K92">
            <v>68875.695799323104</v>
          </cell>
          <cell r="L92">
            <v>163886.76381537618</v>
          </cell>
          <cell r="V92">
            <v>4698493.9982746029</v>
          </cell>
          <cell r="W92">
            <v>217065.94332736082</v>
          </cell>
          <cell r="X92">
            <v>0</v>
          </cell>
          <cell r="Y92">
            <v>0</v>
          </cell>
          <cell r="Z92">
            <v>0</v>
          </cell>
          <cell r="AA92">
            <v>0</v>
          </cell>
          <cell r="AB92">
            <v>6654.0951622536331</v>
          </cell>
          <cell r="AC92">
            <v>0</v>
          </cell>
          <cell r="AD92">
            <v>91721.015329484362</v>
          </cell>
          <cell r="AE92">
            <v>315441.0538190988</v>
          </cell>
          <cell r="CA92">
            <v>1585256.0183157474</v>
          </cell>
          <cell r="CB92">
            <v>109147.74835755523</v>
          </cell>
          <cell r="CC92">
            <v>109147.74835755523</v>
          </cell>
          <cell r="CD92">
            <v>0</v>
          </cell>
          <cell r="CE92">
            <v>0</v>
          </cell>
          <cell r="CF92">
            <v>0</v>
          </cell>
          <cell r="CG92">
            <v>3005.3633286880349</v>
          </cell>
          <cell r="CH92">
            <v>0</v>
          </cell>
          <cell r="CI92">
            <v>10185.156281106907</v>
          </cell>
          <cell r="CJ92">
            <v>122338.26796735017</v>
          </cell>
          <cell r="CT92">
            <v>1161772.6179573957</v>
          </cell>
          <cell r="CU92">
            <v>88992.806423783928</v>
          </cell>
          <cell r="CV92">
            <v>88992.806423783928</v>
          </cell>
          <cell r="CW92">
            <v>0</v>
          </cell>
          <cell r="CX92">
            <v>0</v>
          </cell>
          <cell r="CY92">
            <v>0</v>
          </cell>
          <cell r="CZ92">
            <v>1111.9238171079701</v>
          </cell>
          <cell r="DA92">
            <v>0</v>
          </cell>
          <cell r="DB92">
            <v>16954.521202468644</v>
          </cell>
          <cell r="DC92">
            <v>107059.25144336054</v>
          </cell>
          <cell r="DM92">
            <v>620951.32391001401</v>
          </cell>
          <cell r="DN92">
            <v>42890.85008958789</v>
          </cell>
          <cell r="DO92">
            <v>42890.85008958789</v>
          </cell>
          <cell r="DP92">
            <v>0</v>
          </cell>
          <cell r="DQ92">
            <v>0</v>
          </cell>
          <cell r="DR92">
            <v>0</v>
          </cell>
          <cell r="DS92">
            <v>0</v>
          </cell>
          <cell r="DT92">
            <v>0</v>
          </cell>
          <cell r="DU92">
            <v>4826.5750879288607</v>
          </cell>
          <cell r="DV92">
            <v>47717.42517751675</v>
          </cell>
          <cell r="EF92">
            <v>11826976.798725864</v>
          </cell>
          <cell r="EG92">
            <v>626243.02209834754</v>
          </cell>
          <cell r="EH92">
            <v>626243.02209834754</v>
          </cell>
          <cell r="EI92">
            <v>0</v>
          </cell>
          <cell r="EJ92">
            <v>0</v>
          </cell>
          <cell r="EK92">
            <v>0</v>
          </cell>
          <cell r="EL92">
            <v>5760.9874576946049</v>
          </cell>
          <cell r="EM92">
            <v>0</v>
          </cell>
          <cell r="EN92">
            <v>155979.46910876635</v>
          </cell>
          <cell r="EO92">
            <v>787983.47866480844</v>
          </cell>
        </row>
        <row r="93">
          <cell r="B93">
            <v>40633</v>
          </cell>
          <cell r="C93">
            <v>3159012.8297622646</v>
          </cell>
          <cell r="D93">
            <v>107188.16776162983</v>
          </cell>
          <cell r="E93">
            <v>0</v>
          </cell>
          <cell r="F93">
            <v>0</v>
          </cell>
          <cell r="G93">
            <v>0</v>
          </cell>
          <cell r="H93">
            <v>0</v>
          </cell>
          <cell r="I93">
            <v>116.29473871823208</v>
          </cell>
          <cell r="J93">
            <v>0</v>
          </cell>
          <cell r="K93">
            <v>52027.08872519742</v>
          </cell>
          <cell r="L93">
            <v>159331.55122554547</v>
          </cell>
          <cell r="V93">
            <v>4943921.7652133517</v>
          </cell>
          <cell r="W93">
            <v>144171.70482447409</v>
          </cell>
          <cell r="X93">
            <v>0</v>
          </cell>
          <cell r="Y93">
            <v>0</v>
          </cell>
          <cell r="Z93">
            <v>0</v>
          </cell>
          <cell r="AA93">
            <v>0</v>
          </cell>
          <cell r="AB93">
            <v>24266.702501824937</v>
          </cell>
          <cell r="AC93">
            <v>0</v>
          </cell>
          <cell r="AD93">
            <v>76989.359612449392</v>
          </cell>
          <cell r="AE93">
            <v>245427.76693874842</v>
          </cell>
          <cell r="CA93">
            <v>1734437.5233923949</v>
          </cell>
          <cell r="CB93">
            <v>126609.19769062313</v>
          </cell>
          <cell r="CC93">
            <v>126609.19769062313</v>
          </cell>
          <cell r="CD93">
            <v>0</v>
          </cell>
          <cell r="CE93">
            <v>0</v>
          </cell>
          <cell r="CF93">
            <v>0</v>
          </cell>
          <cell r="CG93">
            <v>2005.3845643373813</v>
          </cell>
          <cell r="CH93">
            <v>0</v>
          </cell>
          <cell r="CI93">
            <v>20566.922821686909</v>
          </cell>
          <cell r="CJ93">
            <v>149181.50507664742</v>
          </cell>
          <cell r="CT93">
            <v>1220072.7440440636</v>
          </cell>
          <cell r="CU93">
            <v>34030.714712323315</v>
          </cell>
          <cell r="CV93">
            <v>34030.714712323315</v>
          </cell>
          <cell r="CW93">
            <v>0</v>
          </cell>
          <cell r="CX93">
            <v>0</v>
          </cell>
          <cell r="CY93">
            <v>0</v>
          </cell>
          <cell r="CZ93">
            <v>817.10398832039289</v>
          </cell>
          <cell r="DA93">
            <v>0</v>
          </cell>
          <cell r="DB93">
            <v>23452.307386024288</v>
          </cell>
          <cell r="DC93">
            <v>58300.126086667995</v>
          </cell>
          <cell r="DM93">
            <v>691605.48676089989</v>
          </cell>
          <cell r="DN93">
            <v>58818.433870860703</v>
          </cell>
          <cell r="DO93">
            <v>58818.433870860703</v>
          </cell>
          <cell r="DP93">
            <v>0</v>
          </cell>
          <cell r="DQ93">
            <v>0</v>
          </cell>
          <cell r="DR93">
            <v>0</v>
          </cell>
          <cell r="DS93">
            <v>1214.7985931382307</v>
          </cell>
          <cell r="DT93">
            <v>0</v>
          </cell>
          <cell r="DU93">
            <v>10620.930386886987</v>
          </cell>
          <cell r="DV93">
            <v>70654.162850885914</v>
          </cell>
          <cell r="EF93">
            <v>12319781.827593075</v>
          </cell>
          <cell r="EG93">
            <v>413522.30804963829</v>
          </cell>
          <cell r="EH93">
            <v>413522.30804963829</v>
          </cell>
          <cell r="EI93">
            <v>0</v>
          </cell>
          <cell r="EJ93">
            <v>0</v>
          </cell>
          <cell r="EK93">
            <v>0</v>
          </cell>
          <cell r="EL93">
            <v>14510.449266706482</v>
          </cell>
          <cell r="EM93">
            <v>0</v>
          </cell>
          <cell r="EN93">
            <v>64772.271550866011</v>
          </cell>
          <cell r="EO93">
            <v>492805.02886721079</v>
          </cell>
        </row>
        <row r="94">
          <cell r="B94">
            <v>40663</v>
          </cell>
          <cell r="C94">
            <v>3258192.0340848444</v>
          </cell>
          <cell r="D94">
            <v>69269.881213086468</v>
          </cell>
          <cell r="E94">
            <v>0</v>
          </cell>
          <cell r="F94">
            <v>0</v>
          </cell>
          <cell r="G94">
            <v>0</v>
          </cell>
          <cell r="H94">
            <v>0</v>
          </cell>
          <cell r="I94">
            <v>1956.1716064076356</v>
          </cell>
          <cell r="J94">
            <v>0</v>
          </cell>
          <cell r="K94">
            <v>27953.151503085803</v>
          </cell>
          <cell r="L94">
            <v>99179.204322579899</v>
          </cell>
          <cell r="V94">
            <v>5113722.3518481646</v>
          </cell>
          <cell r="W94">
            <v>117376.48550003317</v>
          </cell>
          <cell r="X94">
            <v>0</v>
          </cell>
          <cell r="Y94">
            <v>0</v>
          </cell>
          <cell r="Z94">
            <v>0</v>
          </cell>
          <cell r="AA94">
            <v>0</v>
          </cell>
          <cell r="AB94">
            <v>1443.9843387086071</v>
          </cell>
          <cell r="AC94">
            <v>0</v>
          </cell>
          <cell r="AD94">
            <v>50980.116796071401</v>
          </cell>
          <cell r="AE94">
            <v>169800.58663481317</v>
          </cell>
          <cell r="CA94">
            <v>1825805.0660295971</v>
          </cell>
          <cell r="CB94">
            <v>91367.542637202205</v>
          </cell>
          <cell r="CC94">
            <v>91367.542637202205</v>
          </cell>
          <cell r="CD94">
            <v>0</v>
          </cell>
          <cell r="CE94">
            <v>0</v>
          </cell>
          <cell r="CF94">
            <v>0</v>
          </cell>
          <cell r="CG94">
            <v>0</v>
          </cell>
          <cell r="CH94">
            <v>0</v>
          </cell>
          <cell r="CI94">
            <v>0</v>
          </cell>
          <cell r="CJ94">
            <v>91367.542637202205</v>
          </cell>
          <cell r="CT94">
            <v>1328144.2099674826</v>
          </cell>
          <cell r="CU94">
            <v>95576.760236246584</v>
          </cell>
          <cell r="CV94">
            <v>95576.760236246584</v>
          </cell>
          <cell r="CW94">
            <v>0</v>
          </cell>
          <cell r="CX94">
            <v>0</v>
          </cell>
          <cell r="CY94">
            <v>0</v>
          </cell>
          <cell r="CZ94">
            <v>6680.668922954409</v>
          </cell>
          <cell r="DA94">
            <v>0</v>
          </cell>
          <cell r="DB94">
            <v>5814.0367642179308</v>
          </cell>
          <cell r="DC94">
            <v>108071.46592341893</v>
          </cell>
          <cell r="DM94">
            <v>735338.01977569843</v>
          </cell>
          <cell r="DN94">
            <v>39943.692348530094</v>
          </cell>
          <cell r="DO94">
            <v>39943.692348530094</v>
          </cell>
          <cell r="DP94">
            <v>0</v>
          </cell>
          <cell r="DQ94">
            <v>0</v>
          </cell>
          <cell r="DR94">
            <v>0</v>
          </cell>
          <cell r="DS94">
            <v>0</v>
          </cell>
          <cell r="DT94">
            <v>0</v>
          </cell>
          <cell r="DU94">
            <v>3788.8406662684979</v>
          </cell>
          <cell r="DV94">
            <v>43732.533014798595</v>
          </cell>
          <cell r="EF94">
            <v>12599694.15488752</v>
          </cell>
          <cell r="EG94">
            <v>228176.81730705421</v>
          </cell>
          <cell r="EH94">
            <v>228176.81730705421</v>
          </cell>
          <cell r="EI94">
            <v>0</v>
          </cell>
          <cell r="EJ94">
            <v>0</v>
          </cell>
          <cell r="EK94">
            <v>0</v>
          </cell>
          <cell r="EL94">
            <v>6887.6302342557565</v>
          </cell>
          <cell r="EM94">
            <v>0</v>
          </cell>
          <cell r="EN94">
            <v>44847.879753135574</v>
          </cell>
          <cell r="EO94">
            <v>279912.32729444554</v>
          </cell>
        </row>
        <row r="95">
          <cell r="B95">
            <v>40694</v>
          </cell>
          <cell r="C95">
            <v>3372012.1739406339</v>
          </cell>
          <cell r="D95">
            <v>80879.157210166566</v>
          </cell>
          <cell r="E95">
            <v>0</v>
          </cell>
          <cell r="F95">
            <v>0</v>
          </cell>
          <cell r="G95">
            <v>0</v>
          </cell>
          <cell r="H95">
            <v>0</v>
          </cell>
          <cell r="I95">
            <v>7.1821280040893667</v>
          </cell>
          <cell r="J95">
            <v>0</v>
          </cell>
          <cell r="K95">
            <v>32933.800517618954</v>
          </cell>
          <cell r="L95">
            <v>113820.1398557896</v>
          </cell>
          <cell r="V95">
            <v>5364597.089388811</v>
          </cell>
          <cell r="W95">
            <v>181272.66175592277</v>
          </cell>
          <cell r="X95">
            <v>0</v>
          </cell>
          <cell r="Y95">
            <v>0</v>
          </cell>
          <cell r="Z95">
            <v>0</v>
          </cell>
          <cell r="AA95">
            <v>0</v>
          </cell>
          <cell r="AB95">
            <v>19181.465259804896</v>
          </cell>
          <cell r="AC95">
            <v>0</v>
          </cell>
          <cell r="AD95">
            <v>50420.610524918709</v>
          </cell>
          <cell r="AE95">
            <v>250874.73754064637</v>
          </cell>
          <cell r="CA95">
            <v>1894736.9925011613</v>
          </cell>
          <cell r="CB95">
            <v>68094.237175658636</v>
          </cell>
          <cell r="CC95">
            <v>68094.237175658636</v>
          </cell>
          <cell r="CD95">
            <v>0</v>
          </cell>
          <cell r="CE95">
            <v>0</v>
          </cell>
          <cell r="CF95">
            <v>0</v>
          </cell>
          <cell r="CG95">
            <v>837.68929590550124</v>
          </cell>
          <cell r="CH95">
            <v>0</v>
          </cell>
          <cell r="CI95">
            <v>0</v>
          </cell>
          <cell r="CJ95">
            <v>68931.926471564133</v>
          </cell>
          <cell r="CT95">
            <v>1399099.6297033641</v>
          </cell>
          <cell r="CU95">
            <v>56672.898002521732</v>
          </cell>
          <cell r="CV95">
            <v>56672.898002521732</v>
          </cell>
          <cell r="CW95">
            <v>0</v>
          </cell>
          <cell r="CX95">
            <v>0</v>
          </cell>
          <cell r="CY95">
            <v>0</v>
          </cell>
          <cell r="CZ95">
            <v>3599.7863162784524</v>
          </cell>
          <cell r="DA95">
            <v>0</v>
          </cell>
          <cell r="DB95">
            <v>10682.735417081425</v>
          </cell>
          <cell r="DC95">
            <v>70955.419735881602</v>
          </cell>
          <cell r="DM95">
            <v>761739.26604286942</v>
          </cell>
          <cell r="DN95">
            <v>21295.216669984737</v>
          </cell>
          <cell r="DO95">
            <v>21295.216669984737</v>
          </cell>
          <cell r="DP95">
            <v>0</v>
          </cell>
          <cell r="DQ95">
            <v>0</v>
          </cell>
          <cell r="DR95">
            <v>0</v>
          </cell>
          <cell r="DS95">
            <v>959.07094034109753</v>
          </cell>
          <cell r="DT95">
            <v>0</v>
          </cell>
          <cell r="DU95">
            <v>4146.9586568451787</v>
          </cell>
          <cell r="DV95">
            <v>26401.246267171013</v>
          </cell>
          <cell r="EF95">
            <v>13000596.951357093</v>
          </cell>
          <cell r="EG95">
            <v>377521.26219390804</v>
          </cell>
          <cell r="EH95">
            <v>377521.26219390804</v>
          </cell>
          <cell r="EI95">
            <v>0</v>
          </cell>
          <cell r="EJ95">
            <v>0</v>
          </cell>
          <cell r="EK95">
            <v>0</v>
          </cell>
          <cell r="EL95">
            <v>9357.9202335921418</v>
          </cell>
          <cell r="EM95">
            <v>0</v>
          </cell>
          <cell r="EN95">
            <v>14023.61404207313</v>
          </cell>
          <cell r="EO95">
            <v>400902.79646957334</v>
          </cell>
        </row>
        <row r="96">
          <cell r="B96">
            <v>40724</v>
          </cell>
          <cell r="C96">
            <v>3449848.3724431172</v>
          </cell>
          <cell r="D96">
            <v>41950.7492202535</v>
          </cell>
          <cell r="E96">
            <v>0</v>
          </cell>
          <cell r="F96">
            <v>0</v>
          </cell>
          <cell r="G96">
            <v>0</v>
          </cell>
          <cell r="H96">
            <v>0</v>
          </cell>
          <cell r="I96">
            <v>51.946063701901231</v>
          </cell>
          <cell r="J96">
            <v>0</v>
          </cell>
          <cell r="K96">
            <v>35833.503218528109</v>
          </cell>
          <cell r="L96">
            <v>77836.198502483516</v>
          </cell>
          <cell r="V96">
            <v>5487383.1030592602</v>
          </cell>
          <cell r="W96">
            <v>70054.156214745512</v>
          </cell>
          <cell r="X96">
            <v>0</v>
          </cell>
          <cell r="Y96">
            <v>0</v>
          </cell>
          <cell r="Z96">
            <v>0</v>
          </cell>
          <cell r="AA96">
            <v>0</v>
          </cell>
          <cell r="AB96">
            <v>1523.0194438914327</v>
          </cell>
          <cell r="AC96">
            <v>0</v>
          </cell>
          <cell r="AD96">
            <v>51208.838011812324</v>
          </cell>
          <cell r="AE96">
            <v>122786.01367044926</v>
          </cell>
          <cell r="CA96">
            <v>1959035.4807883734</v>
          </cell>
          <cell r="CB96">
            <v>60392.943128276595</v>
          </cell>
          <cell r="CC96">
            <v>60392.943128276595</v>
          </cell>
          <cell r="CD96">
            <v>0</v>
          </cell>
          <cell r="CE96">
            <v>0</v>
          </cell>
          <cell r="CF96">
            <v>0</v>
          </cell>
          <cell r="CG96">
            <v>3905.545158935563</v>
          </cell>
          <cell r="CH96">
            <v>0</v>
          </cell>
          <cell r="CI96">
            <v>0</v>
          </cell>
          <cell r="CJ96">
            <v>64298.48828721216</v>
          </cell>
          <cell r="CT96">
            <v>1456485.655318866</v>
          </cell>
          <cell r="CU96">
            <v>52101.564801911205</v>
          </cell>
          <cell r="CV96">
            <v>52101.564801911205</v>
          </cell>
          <cell r="CW96">
            <v>0</v>
          </cell>
          <cell r="CX96">
            <v>0</v>
          </cell>
          <cell r="CY96">
            <v>0</v>
          </cell>
          <cell r="CZ96">
            <v>0</v>
          </cell>
          <cell r="DA96">
            <v>0</v>
          </cell>
          <cell r="DB96">
            <v>5284.4608135908147</v>
          </cell>
          <cell r="DC96">
            <v>57386.025615502018</v>
          </cell>
          <cell r="DM96">
            <v>775282.61331209762</v>
          </cell>
          <cell r="DN96">
            <v>10274.802574822483</v>
          </cell>
          <cell r="DO96">
            <v>10274.802574822483</v>
          </cell>
          <cell r="DP96">
            <v>0</v>
          </cell>
          <cell r="DQ96">
            <v>0</v>
          </cell>
          <cell r="DR96">
            <v>0</v>
          </cell>
          <cell r="DS96">
            <v>0</v>
          </cell>
          <cell r="DT96">
            <v>0</v>
          </cell>
          <cell r="DU96">
            <v>3268.544694405733</v>
          </cell>
          <cell r="DV96">
            <v>13543.347269228216</v>
          </cell>
          <cell r="EF96">
            <v>13238779.235516626</v>
          </cell>
          <cell r="EG96">
            <v>180271.38230804962</v>
          </cell>
          <cell r="EH96">
            <v>180271.38230804962</v>
          </cell>
          <cell r="EI96">
            <v>0</v>
          </cell>
          <cell r="EJ96">
            <v>0</v>
          </cell>
          <cell r="EK96">
            <v>0</v>
          </cell>
          <cell r="EL96">
            <v>10922.509788307119</v>
          </cell>
          <cell r="EM96">
            <v>0</v>
          </cell>
          <cell r="EN96">
            <v>46988.392063176048</v>
          </cell>
          <cell r="EO96">
            <v>238182.28415953281</v>
          </cell>
        </row>
        <row r="97">
          <cell r="B97">
            <v>40755</v>
          </cell>
          <cell r="C97">
            <v>3533167.0493816785</v>
          </cell>
          <cell r="D97">
            <v>51619.354967151106</v>
          </cell>
          <cell r="E97">
            <v>0</v>
          </cell>
          <cell r="F97">
            <v>0</v>
          </cell>
          <cell r="G97">
            <v>0</v>
          </cell>
          <cell r="H97">
            <v>0</v>
          </cell>
          <cell r="I97">
            <v>38.622522209766856</v>
          </cell>
          <cell r="J97">
            <v>0</v>
          </cell>
          <cell r="K97">
            <v>31660.699449200343</v>
          </cell>
          <cell r="L97">
            <v>83318.676938561213</v>
          </cell>
          <cell r="V97">
            <v>5612947.4178777616</v>
          </cell>
          <cell r="W97">
            <v>52801.396243944517</v>
          </cell>
          <cell r="X97">
            <v>0</v>
          </cell>
          <cell r="Y97">
            <v>0</v>
          </cell>
          <cell r="Z97">
            <v>0</v>
          </cell>
          <cell r="AA97">
            <v>0</v>
          </cell>
          <cell r="AB97">
            <v>946.24858982016053</v>
          </cell>
          <cell r="AC97">
            <v>0</v>
          </cell>
          <cell r="AD97">
            <v>71816.669984736873</v>
          </cell>
          <cell r="AE97">
            <v>125564.31481850156</v>
          </cell>
          <cell r="CA97">
            <v>1985867.0966885658</v>
          </cell>
          <cell r="CB97">
            <v>19125.336784126353</v>
          </cell>
          <cell r="CC97">
            <v>19125.336784126353</v>
          </cell>
          <cell r="CD97">
            <v>0</v>
          </cell>
          <cell r="CE97">
            <v>0</v>
          </cell>
          <cell r="CF97">
            <v>0</v>
          </cell>
          <cell r="CG97">
            <v>7706.2791160660954</v>
          </cell>
          <cell r="CH97">
            <v>0</v>
          </cell>
          <cell r="CI97">
            <v>0</v>
          </cell>
          <cell r="CJ97">
            <v>26831.61590019245</v>
          </cell>
          <cell r="CT97">
            <v>1506701.2582122232</v>
          </cell>
          <cell r="CU97">
            <v>38191.201805030192</v>
          </cell>
          <cell r="CV97">
            <v>38191.201805030192</v>
          </cell>
          <cell r="CW97">
            <v>0</v>
          </cell>
          <cell r="CX97">
            <v>0</v>
          </cell>
          <cell r="CY97">
            <v>0</v>
          </cell>
          <cell r="CZ97">
            <v>2816.0209702037296</v>
          </cell>
          <cell r="DA97">
            <v>0</v>
          </cell>
          <cell r="DB97">
            <v>9208.3801181232975</v>
          </cell>
          <cell r="DC97">
            <v>50215.602893357223</v>
          </cell>
          <cell r="DM97">
            <v>793706.47421859438</v>
          </cell>
          <cell r="DN97">
            <v>15793.091777822017</v>
          </cell>
          <cell r="DO97">
            <v>15793.091777822017</v>
          </cell>
          <cell r="DP97">
            <v>0</v>
          </cell>
          <cell r="DQ97">
            <v>0</v>
          </cell>
          <cell r="DR97">
            <v>0</v>
          </cell>
          <cell r="DS97">
            <v>753.90669586568458</v>
          </cell>
          <cell r="DT97">
            <v>0</v>
          </cell>
          <cell r="DU97">
            <v>1876.862432809078</v>
          </cell>
          <cell r="DV97">
            <v>18423.860906496779</v>
          </cell>
          <cell r="EF97">
            <v>13478246.642776564</v>
          </cell>
          <cell r="EG97">
            <v>171560.33977038952</v>
          </cell>
          <cell r="EH97">
            <v>171560.33977038952</v>
          </cell>
          <cell r="EI97">
            <v>0</v>
          </cell>
          <cell r="EJ97">
            <v>0</v>
          </cell>
          <cell r="EK97">
            <v>0</v>
          </cell>
          <cell r="EL97">
            <v>16215.386555179506</v>
          </cell>
          <cell r="EM97">
            <v>0</v>
          </cell>
          <cell r="EN97">
            <v>51691.680934368567</v>
          </cell>
          <cell r="EO97">
            <v>239467.40725993761</v>
          </cell>
        </row>
        <row r="98">
          <cell r="B98">
            <v>40786</v>
          </cell>
          <cell r="C98">
            <v>3598993.0395352035</v>
          </cell>
          <cell r="D98">
            <v>39338.916981883332</v>
          </cell>
          <cell r="E98">
            <v>0</v>
          </cell>
          <cell r="F98">
            <v>0</v>
          </cell>
          <cell r="G98">
            <v>0</v>
          </cell>
          <cell r="H98">
            <v>0</v>
          </cell>
          <cell r="I98">
            <v>509.82451545991051</v>
          </cell>
          <cell r="J98">
            <v>0</v>
          </cell>
          <cell r="K98">
            <v>25977.24865618156</v>
          </cell>
          <cell r="L98">
            <v>65825.990153524806</v>
          </cell>
          <cell r="V98">
            <v>5777939.2912602024</v>
          </cell>
          <cell r="W98">
            <v>96503.418939544761</v>
          </cell>
          <cell r="X98">
            <v>0</v>
          </cell>
          <cell r="Y98">
            <v>0</v>
          </cell>
          <cell r="Z98">
            <v>0</v>
          </cell>
          <cell r="AA98">
            <v>0</v>
          </cell>
          <cell r="AB98">
            <v>0</v>
          </cell>
          <cell r="AC98">
            <v>0</v>
          </cell>
          <cell r="AD98">
            <v>68488.454442896007</v>
          </cell>
          <cell r="AE98">
            <v>164991.87338244077</v>
          </cell>
          <cell r="CA98">
            <v>2034225.2598048972</v>
          </cell>
          <cell r="CB98">
            <v>41617.993231136774</v>
          </cell>
          <cell r="CC98">
            <v>41617.993231136774</v>
          </cell>
          <cell r="CD98">
            <v>0</v>
          </cell>
          <cell r="CE98">
            <v>0</v>
          </cell>
          <cell r="CF98">
            <v>0</v>
          </cell>
          <cell r="CG98">
            <v>6740.1698851947704</v>
          </cell>
          <cell r="CH98">
            <v>0</v>
          </cell>
          <cell r="CI98">
            <v>0</v>
          </cell>
          <cell r="CJ98">
            <v>48358.163116331547</v>
          </cell>
          <cell r="CT98">
            <v>1535532.7785519937</v>
          </cell>
          <cell r="CU98">
            <v>17801.008693343952</v>
          </cell>
          <cell r="CV98">
            <v>17801.008693343952</v>
          </cell>
          <cell r="CW98">
            <v>0</v>
          </cell>
          <cell r="CX98">
            <v>0</v>
          </cell>
          <cell r="CY98">
            <v>0</v>
          </cell>
          <cell r="CZ98">
            <v>0</v>
          </cell>
          <cell r="DA98">
            <v>0</v>
          </cell>
          <cell r="DB98">
            <v>11030.511646426437</v>
          </cell>
          <cell r="DC98">
            <v>28831.520339770388</v>
          </cell>
          <cell r="DM98">
            <v>827782.1567456366</v>
          </cell>
          <cell r="DN98">
            <v>23334.469440573361</v>
          </cell>
          <cell r="DO98">
            <v>23334.469440573361</v>
          </cell>
          <cell r="DP98">
            <v>0</v>
          </cell>
          <cell r="DQ98">
            <v>0</v>
          </cell>
          <cell r="DR98">
            <v>0</v>
          </cell>
          <cell r="DS98">
            <v>0</v>
          </cell>
          <cell r="DT98">
            <v>0</v>
          </cell>
          <cell r="DU98">
            <v>10741.213086468912</v>
          </cell>
          <cell r="DV98">
            <v>34075.682527042271</v>
          </cell>
          <cell r="EF98">
            <v>13746272.412237046</v>
          </cell>
          <cell r="EG98">
            <v>210642.2191253567</v>
          </cell>
          <cell r="EH98">
            <v>210642.2191253567</v>
          </cell>
          <cell r="EI98">
            <v>0</v>
          </cell>
          <cell r="EJ98">
            <v>0</v>
          </cell>
          <cell r="EK98">
            <v>0</v>
          </cell>
          <cell r="EL98">
            <v>9571.8322383701634</v>
          </cell>
          <cell r="EM98">
            <v>0</v>
          </cell>
          <cell r="EN98">
            <v>47811.718096754928</v>
          </cell>
          <cell r="EO98">
            <v>268025.76946048182</v>
          </cell>
        </row>
        <row r="99">
          <cell r="B99">
            <v>40816</v>
          </cell>
          <cell r="C99">
            <v>3715509.3520670044</v>
          </cell>
          <cell r="D99">
            <v>93447.887716504076</v>
          </cell>
          <cell r="E99">
            <v>0</v>
          </cell>
          <cell r="F99">
            <v>0</v>
          </cell>
          <cell r="G99">
            <v>0</v>
          </cell>
          <cell r="H99">
            <v>0</v>
          </cell>
          <cell r="I99">
            <v>2568.3372182432904</v>
          </cell>
          <cell r="J99">
            <v>0</v>
          </cell>
          <cell r="K99">
            <v>20500.087597053553</v>
          </cell>
          <cell r="L99">
            <v>116516.31253180093</v>
          </cell>
          <cell r="V99">
            <v>6026367.5652000792</v>
          </cell>
          <cell r="W99">
            <v>159200.27739066957</v>
          </cell>
          <cell r="X99">
            <v>0</v>
          </cell>
          <cell r="Y99">
            <v>0</v>
          </cell>
          <cell r="Z99">
            <v>0</v>
          </cell>
          <cell r="AA99">
            <v>0</v>
          </cell>
          <cell r="AB99">
            <v>20422.674364589555</v>
          </cell>
          <cell r="AC99">
            <v>0</v>
          </cell>
          <cell r="AD99">
            <v>68805.322184617427</v>
          </cell>
          <cell r="AE99">
            <v>248428.27393987656</v>
          </cell>
          <cell r="CA99">
            <v>2083346.6334859643</v>
          </cell>
          <cell r="CB99">
            <v>43201.524985068681</v>
          </cell>
          <cell r="CC99">
            <v>43201.524985068681</v>
          </cell>
          <cell r="CD99">
            <v>0</v>
          </cell>
          <cell r="CE99">
            <v>0</v>
          </cell>
          <cell r="CF99">
            <v>0</v>
          </cell>
          <cell r="CG99">
            <v>5919.8486959984066</v>
          </cell>
          <cell r="CH99">
            <v>0</v>
          </cell>
          <cell r="CI99">
            <v>0</v>
          </cell>
          <cell r="CJ99">
            <v>49121.373681067089</v>
          </cell>
          <cell r="CT99">
            <v>1579811.9915057397</v>
          </cell>
          <cell r="CU99">
            <v>33014.154887517419</v>
          </cell>
          <cell r="CV99">
            <v>33014.154887517419</v>
          </cell>
          <cell r="CW99">
            <v>0</v>
          </cell>
          <cell r="CX99">
            <v>0</v>
          </cell>
          <cell r="CY99">
            <v>0</v>
          </cell>
          <cell r="CZ99">
            <v>0</v>
          </cell>
          <cell r="DA99">
            <v>0</v>
          </cell>
          <cell r="DB99">
            <v>11265.058066228681</v>
          </cell>
          <cell r="DC99">
            <v>44279.212953746101</v>
          </cell>
          <cell r="DM99">
            <v>844552.44409051677</v>
          </cell>
          <cell r="DN99">
            <v>14027.954077908287</v>
          </cell>
          <cell r="DO99">
            <v>14027.954077908287</v>
          </cell>
          <cell r="DP99">
            <v>0</v>
          </cell>
          <cell r="DQ99">
            <v>0</v>
          </cell>
          <cell r="DR99">
            <v>0</v>
          </cell>
          <cell r="DS99">
            <v>0</v>
          </cell>
          <cell r="DT99">
            <v>0</v>
          </cell>
          <cell r="DU99">
            <v>2742.3332669719289</v>
          </cell>
          <cell r="DV99">
            <v>16770.287344880217</v>
          </cell>
          <cell r="EF99">
            <v>14098854.129670188</v>
          </cell>
          <cell r="EG99">
            <v>291254.81186541903</v>
          </cell>
          <cell r="EH99">
            <v>291254.81186541903</v>
          </cell>
          <cell r="EI99">
            <v>0</v>
          </cell>
          <cell r="EJ99">
            <v>0</v>
          </cell>
          <cell r="EK99">
            <v>0</v>
          </cell>
          <cell r="EL99">
            <v>19163.231800384896</v>
          </cell>
          <cell r="EM99">
            <v>0</v>
          </cell>
          <cell r="EN99">
            <v>42163.673767336906</v>
          </cell>
          <cell r="EO99">
            <v>352581.71743314085</v>
          </cell>
        </row>
        <row r="100">
          <cell r="B100">
            <v>40847</v>
          </cell>
          <cell r="C100">
            <v>3833583.4674439221</v>
          </cell>
          <cell r="D100">
            <v>91819.362930519608</v>
          </cell>
          <cell r="E100">
            <v>0</v>
          </cell>
          <cell r="F100">
            <v>0</v>
          </cell>
          <cell r="G100">
            <v>0</v>
          </cell>
          <cell r="H100">
            <v>0</v>
          </cell>
          <cell r="I100">
            <v>1752.1630244058692</v>
          </cell>
          <cell r="J100">
            <v>0</v>
          </cell>
          <cell r="K100">
            <v>24502.589421992168</v>
          </cell>
          <cell r="L100">
            <v>118074.11537691765</v>
          </cell>
          <cell r="V100">
            <v>6243498.4205985796</v>
          </cell>
          <cell r="W100">
            <v>183442.61994823808</v>
          </cell>
          <cell r="X100">
            <v>0</v>
          </cell>
          <cell r="Y100">
            <v>0</v>
          </cell>
          <cell r="Z100">
            <v>0</v>
          </cell>
          <cell r="AA100">
            <v>0</v>
          </cell>
          <cell r="AB100">
            <v>9999.7239365584974</v>
          </cell>
          <cell r="AC100">
            <v>0</v>
          </cell>
          <cell r="AD100">
            <v>23688.511513703626</v>
          </cell>
          <cell r="AE100">
            <v>217130.85539850019</v>
          </cell>
          <cell r="CA100">
            <v>2144094.770721348</v>
          </cell>
          <cell r="CB100">
            <v>60748.137235383903</v>
          </cell>
          <cell r="CC100">
            <v>60748.137235383903</v>
          </cell>
          <cell r="CD100">
            <v>0</v>
          </cell>
          <cell r="CE100">
            <v>0</v>
          </cell>
          <cell r="CF100">
            <v>0</v>
          </cell>
          <cell r="CG100">
            <v>0</v>
          </cell>
          <cell r="CH100">
            <v>0</v>
          </cell>
          <cell r="CI100">
            <v>0</v>
          </cell>
          <cell r="CJ100">
            <v>60748.137235383903</v>
          </cell>
          <cell r="CT100">
            <v>1655927.0661623194</v>
          </cell>
          <cell r="CU100">
            <v>57868.007167031654</v>
          </cell>
          <cell r="CV100">
            <v>57868.007167031654</v>
          </cell>
          <cell r="CW100">
            <v>0</v>
          </cell>
          <cell r="CX100">
            <v>0</v>
          </cell>
          <cell r="CY100">
            <v>0</v>
          </cell>
          <cell r="CZ100">
            <v>2224.3785254495988</v>
          </cell>
          <cell r="DA100">
            <v>0</v>
          </cell>
          <cell r="DB100">
            <v>16022.688964098479</v>
          </cell>
          <cell r="DC100">
            <v>76115.074656579731</v>
          </cell>
          <cell r="DM100">
            <v>889169.51887981931</v>
          </cell>
          <cell r="DN100">
            <v>35988.210232928526</v>
          </cell>
          <cell r="DO100">
            <v>35988.210232928526</v>
          </cell>
          <cell r="DP100">
            <v>0</v>
          </cell>
          <cell r="DQ100">
            <v>0</v>
          </cell>
          <cell r="DR100">
            <v>0</v>
          </cell>
          <cell r="DS100">
            <v>388.92295440971532</v>
          </cell>
          <cell r="DT100">
            <v>0</v>
          </cell>
          <cell r="DU100">
            <v>8239.9416019642958</v>
          </cell>
          <cell r="DV100">
            <v>44617.07478930254</v>
          </cell>
          <cell r="EF100">
            <v>14456755.563076518</v>
          </cell>
          <cell r="EG100">
            <v>312912.66175592277</v>
          </cell>
          <cell r="EH100">
            <v>312912.66175592277</v>
          </cell>
          <cell r="EI100">
            <v>0</v>
          </cell>
          <cell r="EJ100">
            <v>0</v>
          </cell>
          <cell r="EK100">
            <v>0</v>
          </cell>
          <cell r="EL100">
            <v>9010.5408454442895</v>
          </cell>
          <cell r="EM100">
            <v>0</v>
          </cell>
          <cell r="EN100">
            <v>35978.23080496383</v>
          </cell>
          <cell r="EO100">
            <v>357901.43340633094</v>
          </cell>
        </row>
        <row r="101">
          <cell r="B101">
            <v>40877</v>
          </cell>
          <cell r="C101">
            <v>3988493.6238831929</v>
          </cell>
          <cell r="D101">
            <v>134415.3440838808</v>
          </cell>
          <cell r="E101">
            <v>0</v>
          </cell>
          <cell r="F101">
            <v>0</v>
          </cell>
          <cell r="G101">
            <v>0</v>
          </cell>
          <cell r="H101">
            <v>0</v>
          </cell>
          <cell r="I101">
            <v>442.86066649212495</v>
          </cell>
          <cell r="J101">
            <v>0</v>
          </cell>
          <cell r="K101">
            <v>20051.951688897734</v>
          </cell>
          <cell r="L101">
            <v>154910.15643927068</v>
          </cell>
          <cell r="V101">
            <v>6508250.0218992634</v>
          </cell>
          <cell r="W101">
            <v>203157.10531554846</v>
          </cell>
          <cell r="X101">
            <v>0</v>
          </cell>
          <cell r="Y101">
            <v>0</v>
          </cell>
          <cell r="Z101">
            <v>0</v>
          </cell>
          <cell r="AA101">
            <v>0</v>
          </cell>
          <cell r="AB101">
            <v>11836.709801579402</v>
          </cell>
          <cell r="AC101">
            <v>0</v>
          </cell>
          <cell r="AD101">
            <v>49757.78618355564</v>
          </cell>
          <cell r="AE101">
            <v>264751.60130068345</v>
          </cell>
          <cell r="CA101">
            <v>2189077.7530028531</v>
          </cell>
          <cell r="CB101">
            <v>39343.679076249253</v>
          </cell>
          <cell r="CC101">
            <v>39343.679076249253</v>
          </cell>
          <cell r="CD101">
            <v>0</v>
          </cell>
          <cell r="CE101">
            <v>0</v>
          </cell>
          <cell r="CF101">
            <v>0</v>
          </cell>
          <cell r="CG101">
            <v>0</v>
          </cell>
          <cell r="CH101">
            <v>0</v>
          </cell>
          <cell r="CI101">
            <v>5639.3032052558228</v>
          </cell>
          <cell r="CJ101">
            <v>44982.982281505072</v>
          </cell>
          <cell r="CT101">
            <v>1729206.0229610451</v>
          </cell>
          <cell r="CU101">
            <v>52331.219058995288</v>
          </cell>
          <cell r="CV101">
            <v>52331.219058995288</v>
          </cell>
          <cell r="CW101">
            <v>0</v>
          </cell>
          <cell r="CX101">
            <v>0</v>
          </cell>
          <cell r="CY101">
            <v>0</v>
          </cell>
          <cell r="CZ101">
            <v>1625.4509257415884</v>
          </cell>
          <cell r="DA101">
            <v>0</v>
          </cell>
          <cell r="DB101">
            <v>19322.286813988983</v>
          </cell>
          <cell r="DC101">
            <v>73278.956798725849</v>
          </cell>
          <cell r="DM101">
            <v>929582.34521202452</v>
          </cell>
          <cell r="DN101">
            <v>24065.194770721348</v>
          </cell>
          <cell r="DO101">
            <v>24065.194770721348</v>
          </cell>
          <cell r="DP101">
            <v>0</v>
          </cell>
          <cell r="DQ101">
            <v>0</v>
          </cell>
          <cell r="DR101">
            <v>0</v>
          </cell>
          <cell r="DS101">
            <v>0</v>
          </cell>
          <cell r="DT101">
            <v>0</v>
          </cell>
          <cell r="DU101">
            <v>16347.63156148384</v>
          </cell>
          <cell r="DV101">
            <v>40412.826332205186</v>
          </cell>
          <cell r="EF101">
            <v>14882509.045059398</v>
          </cell>
          <cell r="EG101">
            <v>377984.86296370032</v>
          </cell>
          <cell r="EH101">
            <v>377984.86296370032</v>
          </cell>
          <cell r="EI101">
            <v>0</v>
          </cell>
          <cell r="EJ101">
            <v>0</v>
          </cell>
          <cell r="EK101">
            <v>0</v>
          </cell>
          <cell r="EL101">
            <v>6085.5093237772908</v>
          </cell>
          <cell r="EM101">
            <v>0</v>
          </cell>
          <cell r="EN101">
            <v>41683.109695401152</v>
          </cell>
          <cell r="EO101">
            <v>425753.48198287876</v>
          </cell>
        </row>
        <row r="102">
          <cell r="B102">
            <v>40908</v>
          </cell>
          <cell r="C102">
            <v>4121836.4840597142</v>
          </cell>
          <cell r="D102">
            <v>90046.259207644835</v>
          </cell>
          <cell r="E102">
            <v>0</v>
          </cell>
          <cell r="F102">
            <v>0</v>
          </cell>
          <cell r="G102">
            <v>0</v>
          </cell>
          <cell r="H102">
            <v>0</v>
          </cell>
          <cell r="I102">
            <v>0</v>
          </cell>
          <cell r="J102">
            <v>0</v>
          </cell>
          <cell r="K102">
            <v>43296.600968876497</v>
          </cell>
          <cell r="L102">
            <v>133342.86017652132</v>
          </cell>
          <cell r="V102">
            <v>6730379.0351051828</v>
          </cell>
          <cell r="W102">
            <v>122579.86727719157</v>
          </cell>
          <cell r="X102">
            <v>0</v>
          </cell>
          <cell r="Y102">
            <v>0</v>
          </cell>
          <cell r="Z102">
            <v>0</v>
          </cell>
          <cell r="AA102">
            <v>0</v>
          </cell>
          <cell r="AB102">
            <v>5508.9508261994824</v>
          </cell>
          <cell r="AC102">
            <v>0</v>
          </cell>
          <cell r="AD102">
            <v>94040.195102528363</v>
          </cell>
          <cell r="AE102">
            <v>222129.01320591941</v>
          </cell>
          <cell r="CA102">
            <v>2244025.2014068612</v>
          </cell>
          <cell r="CB102">
            <v>54947.448404008224</v>
          </cell>
          <cell r="CC102">
            <v>54947.448404008224</v>
          </cell>
          <cell r="CD102">
            <v>0</v>
          </cell>
          <cell r="CE102">
            <v>0</v>
          </cell>
          <cell r="CF102">
            <v>0</v>
          </cell>
          <cell r="CG102">
            <v>0</v>
          </cell>
          <cell r="CH102">
            <v>0</v>
          </cell>
          <cell r="CI102">
            <v>0</v>
          </cell>
          <cell r="CJ102">
            <v>54947.448404008224</v>
          </cell>
          <cell r="CT102">
            <v>1804777.1172606004</v>
          </cell>
          <cell r="CU102">
            <v>50257.382706218064</v>
          </cell>
          <cell r="CV102">
            <v>50257.382706218064</v>
          </cell>
          <cell r="CW102">
            <v>0</v>
          </cell>
          <cell r="CX102">
            <v>0</v>
          </cell>
          <cell r="CY102">
            <v>0</v>
          </cell>
          <cell r="CZ102">
            <v>0</v>
          </cell>
          <cell r="DA102">
            <v>0</v>
          </cell>
          <cell r="DB102">
            <v>25313.711593337313</v>
          </cell>
          <cell r="DC102">
            <v>75571.094299555378</v>
          </cell>
          <cell r="DM102">
            <v>957535.1967615633</v>
          </cell>
          <cell r="DN102">
            <v>18875.837812728118</v>
          </cell>
          <cell r="DO102">
            <v>18875.837812728118</v>
          </cell>
          <cell r="DP102">
            <v>0</v>
          </cell>
          <cell r="DQ102">
            <v>0</v>
          </cell>
          <cell r="DR102">
            <v>0</v>
          </cell>
          <cell r="DS102">
            <v>0</v>
          </cell>
          <cell r="DT102">
            <v>0</v>
          </cell>
          <cell r="DU102">
            <v>9077.0137368106698</v>
          </cell>
          <cell r="DV102">
            <v>27952.851549538787</v>
          </cell>
          <cell r="EF102">
            <v>15439558.861238308</v>
          </cell>
          <cell r="EG102">
            <v>458260.9502953082</v>
          </cell>
          <cell r="EH102">
            <v>458260.9502953082</v>
          </cell>
          <cell r="EI102">
            <v>0</v>
          </cell>
          <cell r="EJ102">
            <v>0</v>
          </cell>
          <cell r="EK102">
            <v>0</v>
          </cell>
          <cell r="EL102">
            <v>6191.7034972460015</v>
          </cell>
          <cell r="EM102">
            <v>0</v>
          </cell>
          <cell r="EN102">
            <v>92597.162386356082</v>
          </cell>
          <cell r="EO102">
            <v>557049.81617891032</v>
          </cell>
        </row>
        <row r="103">
          <cell r="B103">
            <v>40939</v>
          </cell>
          <cell r="C103">
            <v>4330839.441123886</v>
          </cell>
          <cell r="D103">
            <v>155840.5016922158</v>
          </cell>
          <cell r="E103">
            <v>0</v>
          </cell>
          <cell r="F103">
            <v>0</v>
          </cell>
          <cell r="G103">
            <v>0</v>
          </cell>
          <cell r="H103">
            <v>0</v>
          </cell>
          <cell r="I103">
            <v>0</v>
          </cell>
          <cell r="J103">
            <v>0</v>
          </cell>
          <cell r="K103">
            <v>53162.455371955672</v>
          </cell>
          <cell r="L103">
            <v>209002.95706417147</v>
          </cell>
          <cell r="V103">
            <v>7312213.5456898268</v>
          </cell>
          <cell r="W103">
            <v>493641.51569447207</v>
          </cell>
          <cell r="X103">
            <v>0</v>
          </cell>
          <cell r="Y103">
            <v>0</v>
          </cell>
          <cell r="Z103">
            <v>0</v>
          </cell>
          <cell r="AA103">
            <v>0</v>
          </cell>
          <cell r="AB103">
            <v>7511.4805229278645</v>
          </cell>
          <cell r="AC103">
            <v>0</v>
          </cell>
          <cell r="AD103">
            <v>80681.514367244003</v>
          </cell>
          <cell r="AE103">
            <v>581834.51058464393</v>
          </cell>
          <cell r="CA103">
            <v>2418868.3270289991</v>
          </cell>
          <cell r="CB103">
            <v>174811.00404804564</v>
          </cell>
          <cell r="CC103">
            <v>174811.00404804564</v>
          </cell>
          <cell r="CD103">
            <v>0</v>
          </cell>
          <cell r="CE103">
            <v>0</v>
          </cell>
          <cell r="CF103">
            <v>0</v>
          </cell>
          <cell r="CG103">
            <v>32.121574092507799</v>
          </cell>
          <cell r="CH103">
            <v>0</v>
          </cell>
          <cell r="CI103">
            <v>0</v>
          </cell>
          <cell r="CJ103">
            <v>174843.12562213815</v>
          </cell>
          <cell r="CT103">
            <v>1918299.2832968337</v>
          </cell>
          <cell r="CU103">
            <v>75452.014068617675</v>
          </cell>
          <cell r="CV103">
            <v>75452.014068617675</v>
          </cell>
          <cell r="CW103">
            <v>0</v>
          </cell>
          <cell r="CX103">
            <v>0</v>
          </cell>
          <cell r="CY103">
            <v>0</v>
          </cell>
          <cell r="CZ103">
            <v>2761.9204990377593</v>
          </cell>
          <cell r="DA103">
            <v>0</v>
          </cell>
          <cell r="DB103">
            <v>35308.231468577869</v>
          </cell>
          <cell r="DC103">
            <v>113522.16603623331</v>
          </cell>
          <cell r="DM103">
            <v>1021960.475147654</v>
          </cell>
          <cell r="DN103">
            <v>61271.860110159927</v>
          </cell>
          <cell r="DO103">
            <v>61271.860110159927</v>
          </cell>
          <cell r="DP103">
            <v>0</v>
          </cell>
          <cell r="DQ103">
            <v>0</v>
          </cell>
          <cell r="DR103">
            <v>0</v>
          </cell>
          <cell r="DS103">
            <v>302.48855265777422</v>
          </cell>
          <cell r="DT103">
            <v>0</v>
          </cell>
          <cell r="DU103">
            <v>2850.9297232729446</v>
          </cell>
          <cell r="DV103">
            <v>64425.278386090642</v>
          </cell>
          <cell r="EF103">
            <v>16281541.815648023</v>
          </cell>
          <cell r="EG103">
            <v>748805.76149711316</v>
          </cell>
          <cell r="EH103">
            <v>748805.76149711316</v>
          </cell>
          <cell r="EI103">
            <v>0</v>
          </cell>
          <cell r="EJ103">
            <v>0</v>
          </cell>
          <cell r="EK103">
            <v>0</v>
          </cell>
          <cell r="EL103">
            <v>21419.44389143274</v>
          </cell>
          <cell r="EM103">
            <v>0</v>
          </cell>
          <cell r="EN103">
            <v>71757.749021169278</v>
          </cell>
          <cell r="EO103">
            <v>841982.95440971514</v>
          </cell>
        </row>
        <row r="104">
          <cell r="B104">
            <v>40968</v>
          </cell>
          <cell r="C104">
            <v>4472428.2002867768</v>
          </cell>
          <cell r="D104">
            <v>104220.5853075851</v>
          </cell>
          <cell r="E104">
            <v>0</v>
          </cell>
          <cell r="F104">
            <v>0</v>
          </cell>
          <cell r="G104">
            <v>0</v>
          </cell>
          <cell r="H104">
            <v>0</v>
          </cell>
          <cell r="I104">
            <v>1480.669707717979</v>
          </cell>
          <cell r="J104">
            <v>0</v>
          </cell>
          <cell r="K104">
            <v>35887.504147587766</v>
          </cell>
          <cell r="L104">
            <v>141588.75916289084</v>
          </cell>
          <cell r="V104">
            <v>7719627.3647886394</v>
          </cell>
          <cell r="W104">
            <v>317411.83356559824</v>
          </cell>
          <cell r="X104">
            <v>0</v>
          </cell>
          <cell r="Y104">
            <v>0</v>
          </cell>
          <cell r="Z104">
            <v>0</v>
          </cell>
          <cell r="AA104">
            <v>0</v>
          </cell>
          <cell r="AB104">
            <v>37373.1183223837</v>
          </cell>
          <cell r="AC104">
            <v>0</v>
          </cell>
          <cell r="AD104">
            <v>52628.867210830176</v>
          </cell>
          <cell r="AE104">
            <v>407413.81909881212</v>
          </cell>
          <cell r="CA104">
            <v>2550969.0915123755</v>
          </cell>
          <cell r="CB104">
            <v>131659.95620147322</v>
          </cell>
          <cell r="CC104">
            <v>131659.95620147322</v>
          </cell>
          <cell r="CD104">
            <v>0</v>
          </cell>
          <cell r="CE104">
            <v>0</v>
          </cell>
          <cell r="CF104">
            <v>0</v>
          </cell>
          <cell r="CG104">
            <v>440.80828190324502</v>
          </cell>
          <cell r="CH104">
            <v>0</v>
          </cell>
          <cell r="CI104">
            <v>0</v>
          </cell>
          <cell r="CJ104">
            <v>132100.76448337646</v>
          </cell>
          <cell r="CT104">
            <v>2082449.0662950419</v>
          </cell>
          <cell r="CU104">
            <v>126606.37334926006</v>
          </cell>
          <cell r="CV104">
            <v>126606.37334926006</v>
          </cell>
          <cell r="CW104">
            <v>0</v>
          </cell>
          <cell r="CX104">
            <v>0</v>
          </cell>
          <cell r="CY104">
            <v>0</v>
          </cell>
          <cell r="CZ104">
            <v>26.681266175592274</v>
          </cell>
          <cell r="DA104">
            <v>0</v>
          </cell>
          <cell r="DB104">
            <v>37516.728382772584</v>
          </cell>
          <cell r="DC104">
            <v>164149.78299820825</v>
          </cell>
          <cell r="DM104">
            <v>1132752.1215740924</v>
          </cell>
          <cell r="DN104">
            <v>88620.045125754856</v>
          </cell>
          <cell r="DO104">
            <v>88620.045125754856</v>
          </cell>
          <cell r="DP104">
            <v>0</v>
          </cell>
          <cell r="DQ104">
            <v>0</v>
          </cell>
          <cell r="DR104">
            <v>0</v>
          </cell>
          <cell r="DS104">
            <v>0</v>
          </cell>
          <cell r="DT104">
            <v>0</v>
          </cell>
          <cell r="DU104">
            <v>22171.60130068352</v>
          </cell>
          <cell r="DV104">
            <v>110791.64642643838</v>
          </cell>
          <cell r="EF104">
            <v>17072746.330877967</v>
          </cell>
          <cell r="EG104">
            <v>726239.84604154225</v>
          </cell>
          <cell r="EH104">
            <v>726239.84604154225</v>
          </cell>
          <cell r="EI104">
            <v>0</v>
          </cell>
          <cell r="EJ104">
            <v>0</v>
          </cell>
          <cell r="EK104">
            <v>0</v>
          </cell>
          <cell r="EL104">
            <v>208.32968345610192</v>
          </cell>
          <cell r="EM104">
            <v>0</v>
          </cell>
          <cell r="EN104">
            <v>64756.33950494392</v>
          </cell>
          <cell r="EO104">
            <v>791204.51522994228</v>
          </cell>
        </row>
        <row r="105">
          <cell r="B105">
            <v>40999</v>
          </cell>
          <cell r="C105">
            <v>4594896.7244149158</v>
          </cell>
          <cell r="D105">
            <v>109923.3233791227</v>
          </cell>
          <cell r="E105">
            <v>0</v>
          </cell>
          <cell r="F105">
            <v>0</v>
          </cell>
          <cell r="G105">
            <v>0</v>
          </cell>
          <cell r="H105">
            <v>0</v>
          </cell>
          <cell r="I105">
            <v>846.24129583472291</v>
          </cell>
          <cell r="J105">
            <v>0</v>
          </cell>
          <cell r="K105">
            <v>11698.959453182028</v>
          </cell>
          <cell r="L105">
            <v>122468.52412813946</v>
          </cell>
          <cell r="V105">
            <v>7956581.9231534945</v>
          </cell>
          <cell r="W105">
            <v>176951.40885261129</v>
          </cell>
          <cell r="X105">
            <v>0</v>
          </cell>
          <cell r="Y105">
            <v>0</v>
          </cell>
          <cell r="Z105">
            <v>0</v>
          </cell>
          <cell r="AA105">
            <v>0</v>
          </cell>
          <cell r="AB105">
            <v>22156.739000597252</v>
          </cell>
          <cell r="AC105">
            <v>0</v>
          </cell>
          <cell r="AD105">
            <v>37846.410511646427</v>
          </cell>
          <cell r="AE105">
            <v>236954.55836485495</v>
          </cell>
          <cell r="CA105">
            <v>2702084.0215010941</v>
          </cell>
          <cell r="CB105">
            <v>144731.69022496513</v>
          </cell>
          <cell r="CC105">
            <v>144731.69022496513</v>
          </cell>
          <cell r="CD105">
            <v>0</v>
          </cell>
          <cell r="CE105">
            <v>0</v>
          </cell>
          <cell r="CF105">
            <v>0</v>
          </cell>
          <cell r="CG105">
            <v>2459.0961576746963</v>
          </cell>
          <cell r="CH105">
            <v>0</v>
          </cell>
          <cell r="CI105">
            <v>3924.1436060787041</v>
          </cell>
          <cell r="CJ105">
            <v>151114.92998871853</v>
          </cell>
          <cell r="CT105">
            <v>2199072.0711394246</v>
          </cell>
          <cell r="CU105">
            <v>69178.359546087988</v>
          </cell>
          <cell r="CV105">
            <v>69178.359546087988</v>
          </cell>
          <cell r="CW105">
            <v>0</v>
          </cell>
          <cell r="CX105">
            <v>0</v>
          </cell>
          <cell r="CY105">
            <v>0</v>
          </cell>
          <cell r="CZ105">
            <v>5284.5948636273142</v>
          </cell>
          <cell r="DA105">
            <v>0</v>
          </cell>
          <cell r="DB105">
            <v>42160.050434667195</v>
          </cell>
          <cell r="DC105">
            <v>116623.00484438249</v>
          </cell>
          <cell r="DM105">
            <v>1198722.7181631161</v>
          </cell>
          <cell r="DN105">
            <v>48376.741655053418</v>
          </cell>
          <cell r="DO105">
            <v>48376.741655053418</v>
          </cell>
          <cell r="DP105">
            <v>0</v>
          </cell>
          <cell r="DQ105">
            <v>0</v>
          </cell>
          <cell r="DR105">
            <v>0</v>
          </cell>
          <cell r="DS105">
            <v>0</v>
          </cell>
          <cell r="DT105">
            <v>0</v>
          </cell>
          <cell r="DU105">
            <v>17593.8549339704</v>
          </cell>
          <cell r="DV105">
            <v>65970.596589023815</v>
          </cell>
          <cell r="EF105">
            <v>17807938.567920905</v>
          </cell>
          <cell r="EG105">
            <v>633327.18561284745</v>
          </cell>
          <cell r="EH105">
            <v>633327.18561284745</v>
          </cell>
          <cell r="EI105">
            <v>0</v>
          </cell>
          <cell r="EJ105">
            <v>0</v>
          </cell>
          <cell r="EK105">
            <v>0</v>
          </cell>
          <cell r="EL105">
            <v>22251.404870927068</v>
          </cell>
          <cell r="EM105">
            <v>0</v>
          </cell>
          <cell r="EN105">
            <v>79613.646559161192</v>
          </cell>
          <cell r="EO105">
            <v>735192.2370429358</v>
          </cell>
        </row>
        <row r="106">
          <cell r="B106">
            <v>41029</v>
          </cell>
          <cell r="C106">
            <v>4680015.8114584116</v>
          </cell>
          <cell r="D106">
            <v>59178.079500962238</v>
          </cell>
          <cell r="E106">
            <v>0</v>
          </cell>
          <cell r="F106">
            <v>0</v>
          </cell>
          <cell r="G106">
            <v>0</v>
          </cell>
          <cell r="H106">
            <v>0</v>
          </cell>
          <cell r="I106">
            <v>1843.4045164535039</v>
          </cell>
          <cell r="J106">
            <v>0</v>
          </cell>
          <cell r="K106">
            <v>24097.603026080033</v>
          </cell>
          <cell r="L106">
            <v>85119.087043495776</v>
          </cell>
          <cell r="V106">
            <v>8177713.0161258215</v>
          </cell>
          <cell r="W106">
            <v>189160.08228814119</v>
          </cell>
          <cell r="X106">
            <v>0</v>
          </cell>
          <cell r="Y106">
            <v>0</v>
          </cell>
          <cell r="Z106">
            <v>0</v>
          </cell>
          <cell r="AA106">
            <v>0</v>
          </cell>
          <cell r="AB106">
            <v>2791.8747096688567</v>
          </cell>
          <cell r="AC106">
            <v>0</v>
          </cell>
          <cell r="AD106">
            <v>29179.135974517219</v>
          </cell>
          <cell r="AE106">
            <v>221131.09297232726</v>
          </cell>
          <cell r="CA106">
            <v>2857630.1094963159</v>
          </cell>
          <cell r="CB106">
            <v>118732.31933107704</v>
          </cell>
          <cell r="CC106">
            <v>118732.31933107704</v>
          </cell>
          <cell r="CD106">
            <v>0</v>
          </cell>
          <cell r="CE106">
            <v>0</v>
          </cell>
          <cell r="CF106">
            <v>0</v>
          </cell>
          <cell r="CG106">
            <v>2752.3047315681201</v>
          </cell>
          <cell r="CH106">
            <v>0</v>
          </cell>
          <cell r="CI106">
            <v>34061.463932576815</v>
          </cell>
          <cell r="CJ106">
            <v>155546.08799522198</v>
          </cell>
          <cell r="CT106">
            <v>2278076.0063706939</v>
          </cell>
          <cell r="CU106">
            <v>51062.495188798188</v>
          </cell>
          <cell r="CV106">
            <v>51062.495188798188</v>
          </cell>
          <cell r="CW106">
            <v>0</v>
          </cell>
          <cell r="CX106">
            <v>0</v>
          </cell>
          <cell r="CY106">
            <v>0</v>
          </cell>
          <cell r="CZ106">
            <v>802.18329019842054</v>
          </cell>
          <cell r="DA106">
            <v>0</v>
          </cell>
          <cell r="DB106">
            <v>27139.256752272879</v>
          </cell>
          <cell r="DC106">
            <v>79003.935231269483</v>
          </cell>
          <cell r="DM106">
            <v>1243780.4140951619</v>
          </cell>
          <cell r="DN106">
            <v>31325.825204061315</v>
          </cell>
          <cell r="DO106">
            <v>31325.825204061315</v>
          </cell>
          <cell r="DP106">
            <v>0</v>
          </cell>
          <cell r="DQ106">
            <v>0</v>
          </cell>
          <cell r="DR106">
            <v>0</v>
          </cell>
          <cell r="DS106">
            <v>1969.184418342292</v>
          </cell>
          <cell r="DT106">
            <v>0</v>
          </cell>
          <cell r="DU106">
            <v>11762.686309642313</v>
          </cell>
          <cell r="DV106">
            <v>45057.695932045921</v>
          </cell>
          <cell r="EF106">
            <v>18258399.350985475</v>
          </cell>
          <cell r="EG106">
            <v>387899.06828588486</v>
          </cell>
          <cell r="EH106">
            <v>387899.06828588486</v>
          </cell>
          <cell r="EI106">
            <v>0</v>
          </cell>
          <cell r="EJ106">
            <v>0</v>
          </cell>
          <cell r="EK106">
            <v>0</v>
          </cell>
          <cell r="EL106">
            <v>24025.200079633683</v>
          </cell>
          <cell r="EM106">
            <v>0</v>
          </cell>
          <cell r="EN106">
            <v>38536.514699051026</v>
          </cell>
          <cell r="EO106">
            <v>450460.78306456958</v>
          </cell>
        </row>
        <row r="107">
          <cell r="B107">
            <v>41060</v>
          </cell>
          <cell r="C107">
            <v>4823266.9262128165</v>
          </cell>
          <cell r="D107">
            <v>111242.87743048642</v>
          </cell>
          <cell r="E107">
            <v>0</v>
          </cell>
          <cell r="F107">
            <v>0</v>
          </cell>
          <cell r="G107">
            <v>0</v>
          </cell>
          <cell r="H107">
            <v>0</v>
          </cell>
          <cell r="I107">
            <v>1340.6123985747583</v>
          </cell>
          <cell r="J107">
            <v>0</v>
          </cell>
          <cell r="K107">
            <v>30667.624925343418</v>
          </cell>
          <cell r="L107">
            <v>143251.11475440458</v>
          </cell>
          <cell r="V107">
            <v>8467199.6018315759</v>
          </cell>
          <cell r="W107">
            <v>218652.3737474285</v>
          </cell>
          <cell r="X107">
            <v>0</v>
          </cell>
          <cell r="Y107">
            <v>0</v>
          </cell>
          <cell r="Z107">
            <v>0</v>
          </cell>
          <cell r="AA107">
            <v>0</v>
          </cell>
          <cell r="AB107">
            <v>18143.790563408322</v>
          </cell>
          <cell r="AC107">
            <v>0</v>
          </cell>
          <cell r="AD107">
            <v>52690.42139491671</v>
          </cell>
          <cell r="AE107">
            <v>289486.58570575353</v>
          </cell>
          <cell r="CA107">
            <v>3513423.2955073318</v>
          </cell>
          <cell r="CB107">
            <v>140215.65332802443</v>
          </cell>
          <cell r="CC107">
            <v>140215.65332802443</v>
          </cell>
          <cell r="CD107">
            <v>0</v>
          </cell>
          <cell r="CE107">
            <v>0</v>
          </cell>
          <cell r="CF107">
            <v>0</v>
          </cell>
          <cell r="CG107">
            <v>0</v>
          </cell>
          <cell r="CH107">
            <v>0</v>
          </cell>
          <cell r="CI107">
            <v>515577.53268299153</v>
          </cell>
          <cell r="CJ107">
            <v>655793.1860110159</v>
          </cell>
          <cell r="CT107">
            <v>2323752.9126020297</v>
          </cell>
          <cell r="CU107">
            <v>36129.489680801649</v>
          </cell>
          <cell r="CV107">
            <v>36129.489680801649</v>
          </cell>
          <cell r="CW107">
            <v>0</v>
          </cell>
          <cell r="CX107">
            <v>0</v>
          </cell>
          <cell r="CY107">
            <v>0</v>
          </cell>
          <cell r="CZ107">
            <v>1239.1678279912403</v>
          </cell>
          <cell r="DA107">
            <v>0</v>
          </cell>
          <cell r="DB107">
            <v>8308.2487225429686</v>
          </cell>
          <cell r="DC107">
            <v>45676.906231335859</v>
          </cell>
          <cell r="DM107">
            <v>1269964.9107439111</v>
          </cell>
          <cell r="DN107">
            <v>11276.003716238636</v>
          </cell>
          <cell r="DO107">
            <v>11276.003716238636</v>
          </cell>
          <cell r="DP107">
            <v>0</v>
          </cell>
          <cell r="DQ107">
            <v>0</v>
          </cell>
          <cell r="DR107">
            <v>0</v>
          </cell>
          <cell r="DS107">
            <v>2442.1195832503818</v>
          </cell>
          <cell r="DT107">
            <v>0</v>
          </cell>
          <cell r="DU107">
            <v>12466.37334926007</v>
          </cell>
          <cell r="DV107">
            <v>26184.496648749089</v>
          </cell>
          <cell r="EF107">
            <v>18527143.604751486</v>
          </cell>
          <cell r="EG107">
            <v>247575.48477005772</v>
          </cell>
          <cell r="EH107">
            <v>247575.48477005772</v>
          </cell>
          <cell r="EI107">
            <v>0</v>
          </cell>
          <cell r="EJ107">
            <v>0</v>
          </cell>
          <cell r="EK107">
            <v>0</v>
          </cell>
          <cell r="EL107">
            <v>5510.7067489548072</v>
          </cell>
          <cell r="EM107">
            <v>0</v>
          </cell>
          <cell r="EN107">
            <v>15658.062246997146</v>
          </cell>
          <cell r="EO107">
            <v>268744.2537660097</v>
          </cell>
        </row>
        <row r="108">
          <cell r="B108">
            <v>41090</v>
          </cell>
          <cell r="C108">
            <v>4925653.4315895196</v>
          </cell>
          <cell r="D108">
            <v>87432.38967416549</v>
          </cell>
          <cell r="E108">
            <v>0</v>
          </cell>
          <cell r="F108">
            <v>0</v>
          </cell>
          <cell r="G108">
            <v>0</v>
          </cell>
          <cell r="H108">
            <v>0</v>
          </cell>
          <cell r="I108">
            <v>95.500001429044758</v>
          </cell>
          <cell r="J108">
            <v>0</v>
          </cell>
          <cell r="K108">
            <v>14858.615701108236</v>
          </cell>
          <cell r="L108">
            <v>102386.50537670277</v>
          </cell>
          <cell r="V108">
            <v>8760428.5619483721</v>
          </cell>
          <cell r="W108">
            <v>241204.56699183755</v>
          </cell>
          <cell r="X108">
            <v>0</v>
          </cell>
          <cell r="Y108">
            <v>0</v>
          </cell>
          <cell r="Z108">
            <v>0</v>
          </cell>
          <cell r="AA108">
            <v>0</v>
          </cell>
          <cell r="AB108">
            <v>8885.5544495321519</v>
          </cell>
          <cell r="AC108">
            <v>0</v>
          </cell>
          <cell r="AD108">
            <v>43138.83867542637</v>
          </cell>
          <cell r="AE108">
            <v>293228.96011679608</v>
          </cell>
          <cell r="CA108">
            <v>3559106.8192978953</v>
          </cell>
          <cell r="CB108">
            <v>43993.861570110821</v>
          </cell>
          <cell r="CC108">
            <v>43993.861570110821</v>
          </cell>
          <cell r="CD108">
            <v>0</v>
          </cell>
          <cell r="CE108">
            <v>0</v>
          </cell>
          <cell r="CF108">
            <v>0</v>
          </cell>
          <cell r="CG108">
            <v>0</v>
          </cell>
          <cell r="CH108">
            <v>0</v>
          </cell>
          <cell r="CI108">
            <v>1689.6622204525847</v>
          </cell>
          <cell r="CJ108">
            <v>45683.523790563406</v>
          </cell>
          <cell r="CT108">
            <v>2408648.2965027532</v>
          </cell>
          <cell r="CU108">
            <v>51188.292521069743</v>
          </cell>
          <cell r="CV108">
            <v>51188.292521069743</v>
          </cell>
          <cell r="CW108">
            <v>0</v>
          </cell>
          <cell r="CX108">
            <v>0</v>
          </cell>
          <cell r="CY108">
            <v>0</v>
          </cell>
          <cell r="CZ108">
            <v>6436.7589090185147</v>
          </cell>
          <cell r="DA108">
            <v>0</v>
          </cell>
          <cell r="DB108">
            <v>27270.33247063508</v>
          </cell>
          <cell r="DC108">
            <v>84895.383900723333</v>
          </cell>
          <cell r="DM108">
            <v>1299532.5051430084</v>
          </cell>
          <cell r="DN108">
            <v>17214.115070674896</v>
          </cell>
          <cell r="DO108">
            <v>17214.115070674896</v>
          </cell>
          <cell r="DP108">
            <v>0</v>
          </cell>
          <cell r="DQ108">
            <v>0</v>
          </cell>
          <cell r="DR108">
            <v>0</v>
          </cell>
          <cell r="DS108">
            <v>14.129670183821087</v>
          </cell>
          <cell r="DT108">
            <v>0</v>
          </cell>
          <cell r="DU108">
            <v>12339.349658238767</v>
          </cell>
          <cell r="DV108">
            <v>29567.594399097485</v>
          </cell>
          <cell r="EF108">
            <v>18960389.29723274</v>
          </cell>
          <cell r="EG108">
            <v>383206.69453845639</v>
          </cell>
          <cell r="EH108">
            <v>383206.69453845639</v>
          </cell>
          <cell r="EI108">
            <v>0</v>
          </cell>
          <cell r="EJ108">
            <v>0</v>
          </cell>
          <cell r="EK108">
            <v>0</v>
          </cell>
          <cell r="EL108">
            <v>8612.9789634348654</v>
          </cell>
          <cell r="EM108">
            <v>0</v>
          </cell>
          <cell r="EN108">
            <v>41426.018979361601</v>
          </cell>
          <cell r="EO108">
            <v>433245.69248125283</v>
          </cell>
        </row>
        <row r="109">
          <cell r="B109">
            <v>41121</v>
          </cell>
          <cell r="C109">
            <v>5057874.6143526714</v>
          </cell>
          <cell r="D109">
            <v>105989.07956732363</v>
          </cell>
          <cell r="E109">
            <v>0</v>
          </cell>
          <cell r="F109">
            <v>0</v>
          </cell>
          <cell r="G109">
            <v>0</v>
          </cell>
          <cell r="H109">
            <v>0</v>
          </cell>
          <cell r="I109">
            <v>2632.1377037582788</v>
          </cell>
          <cell r="J109">
            <v>0</v>
          </cell>
          <cell r="K109">
            <v>23599.965492069812</v>
          </cell>
          <cell r="L109">
            <v>132221.18276315171</v>
          </cell>
          <cell r="V109">
            <v>9023468.1876700521</v>
          </cell>
          <cell r="W109">
            <v>211855.34142942465</v>
          </cell>
          <cell r="X109">
            <v>0</v>
          </cell>
          <cell r="Y109">
            <v>0</v>
          </cell>
          <cell r="Z109">
            <v>0</v>
          </cell>
          <cell r="AA109">
            <v>0</v>
          </cell>
          <cell r="AB109">
            <v>5955.0852744044059</v>
          </cell>
          <cell r="AC109">
            <v>0</v>
          </cell>
          <cell r="AD109">
            <v>45229.199017851221</v>
          </cell>
          <cell r="AE109">
            <v>263039.62572168029</v>
          </cell>
          <cell r="CA109">
            <v>3638765.5517950747</v>
          </cell>
          <cell r="CB109">
            <v>77156.796071404868</v>
          </cell>
          <cell r="CC109">
            <v>77156.796071404868</v>
          </cell>
          <cell r="CD109">
            <v>0</v>
          </cell>
          <cell r="CE109">
            <v>0</v>
          </cell>
          <cell r="CF109">
            <v>0</v>
          </cell>
          <cell r="CG109">
            <v>0</v>
          </cell>
          <cell r="CH109">
            <v>0</v>
          </cell>
          <cell r="CI109">
            <v>2501.9364257747693</v>
          </cell>
          <cell r="CJ109">
            <v>79658.732497179633</v>
          </cell>
          <cell r="CT109">
            <v>2472735.8590483768</v>
          </cell>
          <cell r="CU109">
            <v>51514.433605415084</v>
          </cell>
          <cell r="CV109">
            <v>51514.433605415084</v>
          </cell>
          <cell r="CW109">
            <v>0</v>
          </cell>
          <cell r="CX109">
            <v>0</v>
          </cell>
          <cell r="CY109">
            <v>0</v>
          </cell>
          <cell r="CZ109">
            <v>0</v>
          </cell>
          <cell r="DA109">
            <v>0</v>
          </cell>
          <cell r="DB109">
            <v>12573.128940208375</v>
          </cell>
          <cell r="DC109">
            <v>64087.562545623456</v>
          </cell>
          <cell r="DM109">
            <v>1325980.9051695529</v>
          </cell>
          <cell r="DN109">
            <v>16029.245470834163</v>
          </cell>
          <cell r="DO109">
            <v>16029.245470834163</v>
          </cell>
          <cell r="DP109">
            <v>0</v>
          </cell>
          <cell r="DQ109">
            <v>0</v>
          </cell>
          <cell r="DR109">
            <v>0</v>
          </cell>
          <cell r="DS109">
            <v>0</v>
          </cell>
          <cell r="DT109">
            <v>0</v>
          </cell>
          <cell r="DU109">
            <v>10419.154555710398</v>
          </cell>
          <cell r="DV109">
            <v>26448.400026544561</v>
          </cell>
          <cell r="EF109">
            <v>19350926.792753346</v>
          </cell>
          <cell r="EG109">
            <v>360348.0934368571</v>
          </cell>
          <cell r="EH109">
            <v>360348.0934368571</v>
          </cell>
          <cell r="EI109">
            <v>0</v>
          </cell>
          <cell r="EJ109">
            <v>0</v>
          </cell>
          <cell r="EK109">
            <v>0</v>
          </cell>
          <cell r="EL109">
            <v>2055.361337845909</v>
          </cell>
          <cell r="EM109">
            <v>0</v>
          </cell>
          <cell r="EN109">
            <v>28134.040745902181</v>
          </cell>
          <cell r="EO109">
            <v>390537.49552060518</v>
          </cell>
        </row>
        <row r="110">
          <cell r="B110">
            <v>41152</v>
          </cell>
          <cell r="C110">
            <v>5150601.9472878361</v>
          </cell>
          <cell r="D110">
            <v>75545.983144203317</v>
          </cell>
          <cell r="E110">
            <v>0</v>
          </cell>
          <cell r="F110">
            <v>0</v>
          </cell>
          <cell r="G110">
            <v>0</v>
          </cell>
          <cell r="H110">
            <v>0</v>
          </cell>
          <cell r="I110">
            <v>0</v>
          </cell>
          <cell r="J110">
            <v>0</v>
          </cell>
          <cell r="K110">
            <v>17181.349790961576</v>
          </cell>
          <cell r="L110">
            <v>92727.332935164886</v>
          </cell>
          <cell r="V110">
            <v>9263621.1998141892</v>
          </cell>
          <cell r="W110">
            <v>198484.9386157011</v>
          </cell>
          <cell r="X110">
            <v>0</v>
          </cell>
          <cell r="Y110">
            <v>0</v>
          </cell>
          <cell r="Z110">
            <v>0</v>
          </cell>
          <cell r="AA110">
            <v>0</v>
          </cell>
          <cell r="AB110">
            <v>345.37129205653986</v>
          </cell>
          <cell r="AC110">
            <v>0</v>
          </cell>
          <cell r="AD110">
            <v>41322.702236379322</v>
          </cell>
          <cell r="AE110">
            <v>240153.01214413697</v>
          </cell>
          <cell r="CA110">
            <v>3695035.0388214202</v>
          </cell>
          <cell r="CB110">
            <v>56269.487026345472</v>
          </cell>
          <cell r="CC110">
            <v>56269.487026345472</v>
          </cell>
          <cell r="CD110">
            <v>0</v>
          </cell>
          <cell r="CE110">
            <v>0</v>
          </cell>
          <cell r="CF110">
            <v>0</v>
          </cell>
          <cell r="CG110">
            <v>0</v>
          </cell>
          <cell r="CH110">
            <v>0</v>
          </cell>
          <cell r="CI110">
            <v>0</v>
          </cell>
          <cell r="CJ110">
            <v>56269.487026345472</v>
          </cell>
          <cell r="CT110">
            <v>2535946.5644701035</v>
          </cell>
          <cell r="CU110">
            <v>39402.309376866411</v>
          </cell>
          <cell r="CV110">
            <v>39402.309376866411</v>
          </cell>
          <cell r="CW110">
            <v>0</v>
          </cell>
          <cell r="CX110">
            <v>0</v>
          </cell>
          <cell r="CY110">
            <v>0</v>
          </cell>
          <cell r="CZ110">
            <v>0</v>
          </cell>
          <cell r="DA110">
            <v>0</v>
          </cell>
          <cell r="DB110">
            <v>23808.396044860307</v>
          </cell>
          <cell r="DC110">
            <v>63210.705421726714</v>
          </cell>
          <cell r="DM110">
            <v>1378513.1554847695</v>
          </cell>
          <cell r="DN110">
            <v>44078.624991704826</v>
          </cell>
          <cell r="DO110">
            <v>44078.624991704826</v>
          </cell>
          <cell r="DP110">
            <v>0</v>
          </cell>
          <cell r="DQ110">
            <v>0</v>
          </cell>
          <cell r="DR110">
            <v>0</v>
          </cell>
          <cell r="DS110">
            <v>0</v>
          </cell>
          <cell r="DT110">
            <v>0</v>
          </cell>
          <cell r="DU110">
            <v>8453.6253235118438</v>
          </cell>
          <cell r="DV110">
            <v>52532.250315216668</v>
          </cell>
          <cell r="EF110">
            <v>19645081.195832517</v>
          </cell>
          <cell r="EG110">
            <v>235655.26975910808</v>
          </cell>
          <cell r="EH110">
            <v>235655.26975910808</v>
          </cell>
          <cell r="EI110">
            <v>0</v>
          </cell>
          <cell r="EJ110">
            <v>0</v>
          </cell>
          <cell r="EK110">
            <v>0</v>
          </cell>
          <cell r="EL110">
            <v>23769.226889640981</v>
          </cell>
          <cell r="EM110">
            <v>0</v>
          </cell>
          <cell r="EN110">
            <v>34729.906430420066</v>
          </cell>
          <cell r="EO110">
            <v>294154.4030791691</v>
          </cell>
        </row>
        <row r="111">
          <cell r="B111">
            <v>41182</v>
          </cell>
          <cell r="C111">
            <v>5231887.1158950161</v>
          </cell>
          <cell r="D111">
            <v>66526.685247859845</v>
          </cell>
          <cell r="E111">
            <v>0</v>
          </cell>
          <cell r="F111">
            <v>0</v>
          </cell>
          <cell r="G111">
            <v>0</v>
          </cell>
          <cell r="H111">
            <v>0</v>
          </cell>
          <cell r="I111">
            <v>600.63214158794153</v>
          </cell>
          <cell r="J111">
            <v>0</v>
          </cell>
          <cell r="K111">
            <v>14157.851217731766</v>
          </cell>
          <cell r="L111">
            <v>81285.168607179541</v>
          </cell>
          <cell r="V111">
            <v>9444397.0973521806</v>
          </cell>
          <cell r="W111">
            <v>137150.51430088261</v>
          </cell>
          <cell r="X111">
            <v>0</v>
          </cell>
          <cell r="Y111">
            <v>0</v>
          </cell>
          <cell r="Z111">
            <v>0</v>
          </cell>
          <cell r="AA111">
            <v>0</v>
          </cell>
          <cell r="AB111">
            <v>16130.550136040878</v>
          </cell>
          <cell r="AC111">
            <v>0</v>
          </cell>
          <cell r="AD111">
            <v>27494.83310106842</v>
          </cell>
          <cell r="AE111">
            <v>180775.8975379919</v>
          </cell>
          <cell r="CA111">
            <v>3805560.4844382494</v>
          </cell>
          <cell r="CB111">
            <v>108008.68272612648</v>
          </cell>
          <cell r="CC111">
            <v>108008.68272612648</v>
          </cell>
          <cell r="CD111">
            <v>0</v>
          </cell>
          <cell r="CE111">
            <v>0</v>
          </cell>
          <cell r="CF111">
            <v>0</v>
          </cell>
          <cell r="CG111">
            <v>2516.762890702767</v>
          </cell>
          <cell r="CH111">
            <v>0</v>
          </cell>
          <cell r="CI111">
            <v>0</v>
          </cell>
          <cell r="CJ111">
            <v>110525.44561682925</v>
          </cell>
          <cell r="CT111">
            <v>2559652.7652797126</v>
          </cell>
          <cell r="CU111">
            <v>13833.708938881146</v>
          </cell>
          <cell r="CV111">
            <v>13833.708938881146</v>
          </cell>
          <cell r="CW111">
            <v>0</v>
          </cell>
          <cell r="CX111">
            <v>0</v>
          </cell>
          <cell r="CY111">
            <v>0</v>
          </cell>
          <cell r="CZ111">
            <v>42.390337779547409</v>
          </cell>
          <cell r="DA111">
            <v>0</v>
          </cell>
          <cell r="DB111">
            <v>9830.1015329484362</v>
          </cell>
          <cell r="DC111">
            <v>23706.20080960913</v>
          </cell>
          <cell r="DM111">
            <v>1398461.064436923</v>
          </cell>
          <cell r="DN111">
            <v>12641.036565133718</v>
          </cell>
          <cell r="DO111">
            <v>12641.036565133718</v>
          </cell>
          <cell r="DP111">
            <v>0</v>
          </cell>
          <cell r="DQ111">
            <v>0</v>
          </cell>
          <cell r="DR111">
            <v>0</v>
          </cell>
          <cell r="DS111">
            <v>0</v>
          </cell>
          <cell r="DT111">
            <v>0</v>
          </cell>
          <cell r="DU111">
            <v>7306.8723870197082</v>
          </cell>
          <cell r="DV111">
            <v>19947.908952153426</v>
          </cell>
          <cell r="EF111">
            <v>20092788.153162133</v>
          </cell>
          <cell r="EG111">
            <v>403914.22390337777</v>
          </cell>
          <cell r="EH111">
            <v>403914.22390337777</v>
          </cell>
          <cell r="EI111">
            <v>0</v>
          </cell>
          <cell r="EJ111">
            <v>0</v>
          </cell>
          <cell r="EK111">
            <v>0</v>
          </cell>
          <cell r="EL111">
            <v>17137.74105780078</v>
          </cell>
          <cell r="EM111">
            <v>0</v>
          </cell>
          <cell r="EN111">
            <v>26654.992368438514</v>
          </cell>
          <cell r="EO111">
            <v>447706.95732961706</v>
          </cell>
        </row>
        <row r="112">
          <cell r="B112">
            <v>41213</v>
          </cell>
          <cell r="C112">
            <v>5348513.0954930745</v>
          </cell>
          <cell r="D112">
            <v>88943.635277722467</v>
          </cell>
          <cell r="E112">
            <v>0</v>
          </cell>
          <cell r="F112">
            <v>0</v>
          </cell>
          <cell r="G112">
            <v>0</v>
          </cell>
          <cell r="H112">
            <v>0</v>
          </cell>
          <cell r="I112">
            <v>1852.2733136334775</v>
          </cell>
          <cell r="J112">
            <v>0</v>
          </cell>
          <cell r="K112">
            <v>25830.071006702503</v>
          </cell>
          <cell r="L112">
            <v>116625.97959805845</v>
          </cell>
          <cell r="V112">
            <v>9759762.6438383441</v>
          </cell>
          <cell r="W112">
            <v>235036.43639259407</v>
          </cell>
          <cell r="X112">
            <v>0</v>
          </cell>
          <cell r="Y112">
            <v>0</v>
          </cell>
          <cell r="Z112">
            <v>0</v>
          </cell>
          <cell r="AA112">
            <v>0</v>
          </cell>
          <cell r="AB112">
            <v>10243.526445019577</v>
          </cell>
          <cell r="AC112">
            <v>0</v>
          </cell>
          <cell r="AD112">
            <v>70085.583648549989</v>
          </cell>
          <cell r="AE112">
            <v>315365.54648616363</v>
          </cell>
          <cell r="CA112">
            <v>3857407.7284491328</v>
          </cell>
          <cell r="CB112">
            <v>46102.111619881871</v>
          </cell>
          <cell r="CC112">
            <v>46102.111619881871</v>
          </cell>
          <cell r="CD112">
            <v>0</v>
          </cell>
          <cell r="CE112">
            <v>0</v>
          </cell>
          <cell r="CF112">
            <v>0</v>
          </cell>
          <cell r="CG112">
            <v>5745.1323910013925</v>
          </cell>
          <cell r="CH112">
            <v>0</v>
          </cell>
          <cell r="CI112">
            <v>0</v>
          </cell>
          <cell r="CJ112">
            <v>51847.244010883267</v>
          </cell>
          <cell r="CT112">
            <v>2646134.8623000854</v>
          </cell>
          <cell r="CU112">
            <v>66822.996881013998</v>
          </cell>
          <cell r="CV112">
            <v>66822.996881013998</v>
          </cell>
          <cell r="CW112">
            <v>0</v>
          </cell>
          <cell r="CX112">
            <v>0</v>
          </cell>
          <cell r="CY112">
            <v>0</v>
          </cell>
          <cell r="CZ112">
            <v>12654.872917910941</v>
          </cell>
          <cell r="DA112">
            <v>0</v>
          </cell>
          <cell r="DB112">
            <v>7004.2272214480054</v>
          </cell>
          <cell r="DC112">
            <v>86482.097020372938</v>
          </cell>
          <cell r="DM112">
            <v>1433396.6062777883</v>
          </cell>
          <cell r="DN112">
            <v>16123.935231269492</v>
          </cell>
          <cell r="DO112">
            <v>16123.935231269492</v>
          </cell>
          <cell r="DP112">
            <v>0</v>
          </cell>
          <cell r="DQ112">
            <v>0</v>
          </cell>
          <cell r="DR112">
            <v>0</v>
          </cell>
          <cell r="DS112">
            <v>6519.3443493264313</v>
          </cell>
          <cell r="DT112">
            <v>0</v>
          </cell>
          <cell r="DU112">
            <v>12292.262260269426</v>
          </cell>
          <cell r="DV112">
            <v>34935.54184086535</v>
          </cell>
          <cell r="EF112">
            <v>20562966.938748434</v>
          </cell>
          <cell r="EG112">
            <v>424822.39962837612</v>
          </cell>
          <cell r="EH112">
            <v>424822.39962837612</v>
          </cell>
          <cell r="EI112">
            <v>0</v>
          </cell>
          <cell r="EJ112">
            <v>0</v>
          </cell>
          <cell r="EK112">
            <v>0</v>
          </cell>
          <cell r="EL112">
            <v>10831.732696263853</v>
          </cell>
          <cell r="EM112">
            <v>0</v>
          </cell>
          <cell r="EN112">
            <v>34524.653261663014</v>
          </cell>
          <cell r="EO112">
            <v>470178.78558630298</v>
          </cell>
        </row>
        <row r="113">
          <cell r="B113">
            <v>41243</v>
          </cell>
          <cell r="C113">
            <v>7692207.1050929353</v>
          </cell>
          <cell r="D113">
            <v>128559.29656911539</v>
          </cell>
          <cell r="E113">
            <v>0</v>
          </cell>
          <cell r="F113">
            <v>0</v>
          </cell>
          <cell r="G113">
            <v>0</v>
          </cell>
          <cell r="H113">
            <v>0</v>
          </cell>
          <cell r="I113">
            <v>388.97409650912272</v>
          </cell>
          <cell r="J113">
            <v>0</v>
          </cell>
          <cell r="K113">
            <v>2214745.7389342356</v>
          </cell>
          <cell r="L113">
            <v>2343694.0095998603</v>
          </cell>
          <cell r="V113">
            <v>11765764.071935762</v>
          </cell>
          <cell r="W113">
            <v>326129.22423518484</v>
          </cell>
          <cell r="X113">
            <v>0</v>
          </cell>
          <cell r="Y113">
            <v>0</v>
          </cell>
          <cell r="Z113">
            <v>0</v>
          </cell>
          <cell r="AA113">
            <v>0</v>
          </cell>
          <cell r="AB113">
            <v>5532.3166766208769</v>
          </cell>
          <cell r="AC113">
            <v>0</v>
          </cell>
          <cell r="AD113">
            <v>1674339.8871856129</v>
          </cell>
          <cell r="AE113">
            <v>2006001.4280974185</v>
          </cell>
          <cell r="CA113">
            <v>3990584.0613179361</v>
          </cell>
          <cell r="CB113">
            <v>123431.18720552126</v>
          </cell>
          <cell r="CC113">
            <v>123431.18720552126</v>
          </cell>
          <cell r="CD113">
            <v>0</v>
          </cell>
          <cell r="CE113">
            <v>0</v>
          </cell>
          <cell r="CF113">
            <v>0</v>
          </cell>
          <cell r="CG113">
            <v>33.350587298427236</v>
          </cell>
          <cell r="CH113">
            <v>0</v>
          </cell>
          <cell r="CI113">
            <v>9711.7950759838077</v>
          </cell>
          <cell r="CJ113">
            <v>133176.3328688035</v>
          </cell>
          <cell r="CT113">
            <v>2708526.6666666656</v>
          </cell>
          <cell r="CU113">
            <v>54560.27739066958</v>
          </cell>
          <cell r="CV113">
            <v>54560.27739066958</v>
          </cell>
          <cell r="CW113">
            <v>0</v>
          </cell>
          <cell r="CX113">
            <v>0</v>
          </cell>
          <cell r="CY113">
            <v>0</v>
          </cell>
          <cell r="CZ113">
            <v>0</v>
          </cell>
          <cell r="DA113">
            <v>0</v>
          </cell>
          <cell r="DB113">
            <v>7831.5269759108096</v>
          </cell>
          <cell r="DC113">
            <v>62391.804366580393</v>
          </cell>
          <cell r="DM113">
            <v>1464222.2934501288</v>
          </cell>
          <cell r="DN113">
            <v>10953.389076912867</v>
          </cell>
          <cell r="DO113">
            <v>10953.389076912867</v>
          </cell>
          <cell r="DP113">
            <v>0</v>
          </cell>
          <cell r="DQ113">
            <v>0</v>
          </cell>
          <cell r="DR113">
            <v>0</v>
          </cell>
          <cell r="DS113">
            <v>0</v>
          </cell>
          <cell r="DT113">
            <v>0</v>
          </cell>
          <cell r="DU113">
            <v>19872.298095427697</v>
          </cell>
          <cell r="DV113">
            <v>30825.687172340564</v>
          </cell>
          <cell r="EF113">
            <v>21083155.739597861</v>
          </cell>
          <cell r="EG113">
            <v>485765.67920897203</v>
          </cell>
          <cell r="EH113">
            <v>485765.67920897203</v>
          </cell>
          <cell r="EI113">
            <v>0</v>
          </cell>
          <cell r="EJ113">
            <v>0</v>
          </cell>
          <cell r="EK113">
            <v>0</v>
          </cell>
          <cell r="EL113">
            <v>346.46094631362394</v>
          </cell>
          <cell r="EM113">
            <v>0</v>
          </cell>
          <cell r="EN113">
            <v>34076.660694140286</v>
          </cell>
          <cell r="EO113">
            <v>520188.80084942596</v>
          </cell>
        </row>
        <row r="114">
          <cell r="B114">
            <v>41274</v>
          </cell>
          <cell r="C114">
            <v>7847171.6107341414</v>
          </cell>
          <cell r="D114">
            <v>109334.93662485896</v>
          </cell>
          <cell r="E114">
            <v>0</v>
          </cell>
          <cell r="F114">
            <v>0</v>
          </cell>
          <cell r="G114">
            <v>0</v>
          </cell>
          <cell r="H114">
            <v>0</v>
          </cell>
          <cell r="I114">
            <v>3112.5685518171699</v>
          </cell>
          <cell r="J114">
            <v>0</v>
          </cell>
          <cell r="K114">
            <v>42517.000464529832</v>
          </cell>
          <cell r="L114">
            <v>154964.50564120596</v>
          </cell>
          <cell r="V114">
            <v>11988443.426902913</v>
          </cell>
          <cell r="W114">
            <v>122673.02143473356</v>
          </cell>
          <cell r="X114">
            <v>0</v>
          </cell>
          <cell r="Y114">
            <v>0</v>
          </cell>
          <cell r="Z114">
            <v>0</v>
          </cell>
          <cell r="AA114">
            <v>0</v>
          </cell>
          <cell r="AB114">
            <v>1770.4200676886321</v>
          </cell>
          <cell r="AC114">
            <v>0</v>
          </cell>
          <cell r="AD114">
            <v>98235.913464728903</v>
          </cell>
          <cell r="AE114">
            <v>222679.35496715107</v>
          </cell>
          <cell r="CA114">
            <v>4100110.9469772368</v>
          </cell>
          <cell r="CB114">
            <v>109109.8029066295</v>
          </cell>
          <cell r="CC114">
            <v>109109.8029066295</v>
          </cell>
          <cell r="CD114">
            <v>0</v>
          </cell>
          <cell r="CE114">
            <v>0</v>
          </cell>
          <cell r="CF114">
            <v>0</v>
          </cell>
          <cell r="CG114">
            <v>96.059459818169742</v>
          </cell>
          <cell r="CH114">
            <v>0</v>
          </cell>
          <cell r="CI114">
            <v>321.02329285287675</v>
          </cell>
          <cell r="CJ114">
            <v>109526.88565930053</v>
          </cell>
          <cell r="CT114">
            <v>2781350.6961311288</v>
          </cell>
          <cell r="CU114">
            <v>55501.592673700972</v>
          </cell>
          <cell r="CV114">
            <v>55501.592673700972</v>
          </cell>
          <cell r="CW114">
            <v>0</v>
          </cell>
          <cell r="CX114">
            <v>0</v>
          </cell>
          <cell r="CY114">
            <v>0</v>
          </cell>
          <cell r="CZ114">
            <v>0</v>
          </cell>
          <cell r="DA114">
            <v>0</v>
          </cell>
          <cell r="DB114">
            <v>17322.436790762491</v>
          </cell>
          <cell r="DC114">
            <v>72824.029464463471</v>
          </cell>
          <cell r="DM114">
            <v>1502889.2295440964</v>
          </cell>
          <cell r="DN114">
            <v>20942.499170482446</v>
          </cell>
          <cell r="DO114">
            <v>20942.499170482446</v>
          </cell>
          <cell r="DP114">
            <v>0</v>
          </cell>
          <cell r="DQ114">
            <v>0</v>
          </cell>
          <cell r="DR114">
            <v>0</v>
          </cell>
          <cell r="DS114">
            <v>30.591280111487158</v>
          </cell>
          <cell r="DT114">
            <v>0</v>
          </cell>
          <cell r="DU114">
            <v>17693.845643373814</v>
          </cell>
          <cell r="DV114">
            <v>38666.936093967743</v>
          </cell>
          <cell r="EF114">
            <v>21963862.535005651</v>
          </cell>
          <cell r="EG114">
            <v>835677.22609330399</v>
          </cell>
          <cell r="EH114">
            <v>835677.22609330399</v>
          </cell>
          <cell r="EI114">
            <v>0</v>
          </cell>
          <cell r="EJ114">
            <v>0</v>
          </cell>
          <cell r="EK114">
            <v>0</v>
          </cell>
          <cell r="EL114">
            <v>3414.438914327427</v>
          </cell>
          <cell r="EM114">
            <v>0</v>
          </cell>
          <cell r="EN114">
            <v>41615.130400159265</v>
          </cell>
          <cell r="EO114">
            <v>880706.79540779069</v>
          </cell>
        </row>
        <row r="115">
          <cell r="B115">
            <v>41305</v>
          </cell>
          <cell r="C115">
            <v>8320056.3015177203</v>
          </cell>
          <cell r="D115">
            <v>380362.61862100998</v>
          </cell>
          <cell r="E115">
            <v>0</v>
          </cell>
          <cell r="F115">
            <v>0</v>
          </cell>
          <cell r="G115">
            <v>0</v>
          </cell>
          <cell r="H115">
            <v>0</v>
          </cell>
          <cell r="I115">
            <v>1812.4922302571529</v>
          </cell>
          <cell r="J115">
            <v>0</v>
          </cell>
          <cell r="K115">
            <v>90709.579932311361</v>
          </cell>
          <cell r="L115">
            <v>472884.6907835785</v>
          </cell>
          <cell r="V115">
            <v>12723082.432809077</v>
          </cell>
          <cell r="W115">
            <v>597301.01931116858</v>
          </cell>
          <cell r="X115">
            <v>0</v>
          </cell>
          <cell r="Y115">
            <v>0</v>
          </cell>
          <cell r="Z115">
            <v>0</v>
          </cell>
          <cell r="AA115">
            <v>0</v>
          </cell>
          <cell r="AB115">
            <v>24068.851284093173</v>
          </cell>
          <cell r="AC115">
            <v>0</v>
          </cell>
          <cell r="AD115">
            <v>113269.13531090318</v>
          </cell>
          <cell r="AE115">
            <v>734639.005906165</v>
          </cell>
          <cell r="CA115">
            <v>4433664.3811799046</v>
          </cell>
          <cell r="CB115">
            <v>332378.87981949694</v>
          </cell>
          <cell r="CC115">
            <v>332378.87981949694</v>
          </cell>
          <cell r="CD115">
            <v>0</v>
          </cell>
          <cell r="CE115">
            <v>0</v>
          </cell>
          <cell r="CF115">
            <v>0</v>
          </cell>
          <cell r="CG115">
            <v>484.19005906164972</v>
          </cell>
          <cell r="CH115">
            <v>0</v>
          </cell>
          <cell r="CI115">
            <v>690.36432410909811</v>
          </cell>
          <cell r="CJ115">
            <v>333553.43420266767</v>
          </cell>
          <cell r="CT115">
            <v>2901034.4667861159</v>
          </cell>
          <cell r="CU115">
            <v>101702.45669918375</v>
          </cell>
          <cell r="CV115">
            <v>101702.45669918375</v>
          </cell>
          <cell r="CW115">
            <v>0</v>
          </cell>
          <cell r="CX115">
            <v>0</v>
          </cell>
          <cell r="CY115">
            <v>0</v>
          </cell>
          <cell r="CZ115">
            <v>0</v>
          </cell>
          <cell r="DA115">
            <v>0</v>
          </cell>
          <cell r="DB115">
            <v>17981.313955803304</v>
          </cell>
          <cell r="DC115">
            <v>119683.77065498705</v>
          </cell>
          <cell r="DM115">
            <v>1590523.4945915448</v>
          </cell>
          <cell r="DN115">
            <v>52729.820160594594</v>
          </cell>
          <cell r="DO115">
            <v>52729.820160594594</v>
          </cell>
          <cell r="DP115">
            <v>0</v>
          </cell>
          <cell r="DQ115">
            <v>0</v>
          </cell>
          <cell r="DR115">
            <v>0</v>
          </cell>
          <cell r="DS115">
            <v>21979.128011148714</v>
          </cell>
          <cell r="DT115">
            <v>0</v>
          </cell>
          <cell r="DU115">
            <v>12925.31687570509</v>
          </cell>
          <cell r="DV115">
            <v>87634.265047448396</v>
          </cell>
          <cell r="EF115">
            <v>23035478.623664487</v>
          </cell>
          <cell r="EG115">
            <v>975312.54894153564</v>
          </cell>
          <cell r="EH115">
            <v>975312.54894153564</v>
          </cell>
          <cell r="EI115">
            <v>0</v>
          </cell>
          <cell r="EJ115">
            <v>0</v>
          </cell>
          <cell r="EK115">
            <v>0</v>
          </cell>
          <cell r="EL115">
            <v>20437.159731899927</v>
          </cell>
          <cell r="EM115">
            <v>0</v>
          </cell>
          <cell r="EN115">
            <v>75866.37998540049</v>
          </cell>
          <cell r="EO115">
            <v>1071616.0886588362</v>
          </cell>
        </row>
        <row r="116">
          <cell r="B116">
            <v>41333</v>
          </cell>
          <cell r="C116">
            <v>8564884.5087102409</v>
          </cell>
          <cell r="D116">
            <v>198328.10803636603</v>
          </cell>
          <cell r="E116">
            <v>0</v>
          </cell>
          <cell r="F116">
            <v>0</v>
          </cell>
          <cell r="G116">
            <v>0</v>
          </cell>
          <cell r="H116">
            <v>0</v>
          </cell>
          <cell r="I116">
            <v>134.15317433715143</v>
          </cell>
          <cell r="J116">
            <v>0</v>
          </cell>
          <cell r="K116">
            <v>46365.945981816971</v>
          </cell>
          <cell r="L116">
            <v>244828.20719252015</v>
          </cell>
          <cell r="V116">
            <v>13213009.952883402</v>
          </cell>
          <cell r="W116">
            <v>422928.56593005505</v>
          </cell>
          <cell r="X116">
            <v>0</v>
          </cell>
          <cell r="Y116">
            <v>0</v>
          </cell>
          <cell r="Z116">
            <v>0</v>
          </cell>
          <cell r="AA116">
            <v>0</v>
          </cell>
          <cell r="AB116">
            <v>5960.3835689163179</v>
          </cell>
          <cell r="AC116">
            <v>0</v>
          </cell>
          <cell r="AD116">
            <v>61038.570575353369</v>
          </cell>
          <cell r="AE116">
            <v>489927.52007432468</v>
          </cell>
          <cell r="CA116">
            <v>4606177.0548808798</v>
          </cell>
          <cell r="CB116">
            <v>167220.67157741057</v>
          </cell>
          <cell r="CC116">
            <v>167220.67157741057</v>
          </cell>
          <cell r="CD116">
            <v>0</v>
          </cell>
          <cell r="CE116">
            <v>0</v>
          </cell>
          <cell r="CF116">
            <v>0</v>
          </cell>
          <cell r="CG116">
            <v>0</v>
          </cell>
          <cell r="CH116">
            <v>0</v>
          </cell>
          <cell r="CI116">
            <v>5292.0021235649338</v>
          </cell>
          <cell r="CJ116">
            <v>172512.67370097552</v>
          </cell>
          <cell r="CT116">
            <v>2995725.3089123354</v>
          </cell>
          <cell r="CU116">
            <v>79635.471497776889</v>
          </cell>
          <cell r="CV116">
            <v>79635.471497776889</v>
          </cell>
          <cell r="CW116">
            <v>0</v>
          </cell>
          <cell r="CX116">
            <v>0</v>
          </cell>
          <cell r="CY116">
            <v>0</v>
          </cell>
          <cell r="CZ116">
            <v>364.6267171013339</v>
          </cell>
          <cell r="DA116">
            <v>0</v>
          </cell>
          <cell r="DB116">
            <v>14690.743911341164</v>
          </cell>
          <cell r="DC116">
            <v>94690.842126219388</v>
          </cell>
          <cell r="DM116">
            <v>1679747.9089521528</v>
          </cell>
          <cell r="DN116">
            <v>59216.985865020899</v>
          </cell>
          <cell r="DO116">
            <v>59216.985865020899</v>
          </cell>
          <cell r="DP116">
            <v>0</v>
          </cell>
          <cell r="DQ116">
            <v>0</v>
          </cell>
          <cell r="DR116">
            <v>0</v>
          </cell>
          <cell r="DS116">
            <v>39.928329683456099</v>
          </cell>
          <cell r="DT116">
            <v>0</v>
          </cell>
          <cell r="DU116">
            <v>29967.500165903508</v>
          </cell>
          <cell r="DV116">
            <v>89224.414360607858</v>
          </cell>
          <cell r="EF116">
            <v>23777693.862897348</v>
          </cell>
          <cell r="EG116">
            <v>647637.22078439174</v>
          </cell>
          <cell r="EH116">
            <v>647637.22078439174</v>
          </cell>
          <cell r="EI116">
            <v>0</v>
          </cell>
          <cell r="EJ116">
            <v>0</v>
          </cell>
          <cell r="EK116">
            <v>0</v>
          </cell>
          <cell r="EL116">
            <v>35641.271484504607</v>
          </cell>
          <cell r="EM116">
            <v>0</v>
          </cell>
          <cell r="EN116">
            <v>58936.74696396575</v>
          </cell>
          <cell r="EO116">
            <v>742215.23923286202</v>
          </cell>
        </row>
        <row r="117">
          <cell r="B117">
            <v>41364</v>
          </cell>
          <cell r="C117">
            <v>8836058.8991419449</v>
          </cell>
          <cell r="D117">
            <v>226947.77357488882</v>
          </cell>
          <cell r="E117">
            <v>0</v>
          </cell>
          <cell r="F117">
            <v>0</v>
          </cell>
          <cell r="G117">
            <v>0</v>
          </cell>
          <cell r="H117">
            <v>0</v>
          </cell>
          <cell r="I117">
            <v>467.54857093078687</v>
          </cell>
          <cell r="J117">
            <v>0</v>
          </cell>
          <cell r="K117">
            <v>43759.068285884925</v>
          </cell>
          <cell r="L117">
            <v>271174.39043170452</v>
          </cell>
          <cell r="V117">
            <v>13469288.937553918</v>
          </cell>
          <cell r="W117">
            <v>204254.95122436789</v>
          </cell>
          <cell r="X117">
            <v>0</v>
          </cell>
          <cell r="Y117">
            <v>0</v>
          </cell>
          <cell r="Z117">
            <v>0</v>
          </cell>
          <cell r="AA117">
            <v>0</v>
          </cell>
          <cell r="AB117">
            <v>11575.474152233061</v>
          </cell>
          <cell r="AC117">
            <v>0</v>
          </cell>
          <cell r="AD117">
            <v>40448.559293914652</v>
          </cell>
          <cell r="AE117">
            <v>256278.98467051561</v>
          </cell>
          <cell r="CA117">
            <v>4694482.4474085858</v>
          </cell>
          <cell r="CB117">
            <v>87277.719822151426</v>
          </cell>
          <cell r="CC117">
            <v>87277.719822151426</v>
          </cell>
          <cell r="CD117">
            <v>0</v>
          </cell>
          <cell r="CE117">
            <v>0</v>
          </cell>
          <cell r="CF117">
            <v>0</v>
          </cell>
          <cell r="CG117">
            <v>746.49545424381176</v>
          </cell>
          <cell r="CH117">
            <v>0</v>
          </cell>
          <cell r="CI117">
            <v>281.17725131063776</v>
          </cell>
          <cell r="CJ117">
            <v>88305.392527705873</v>
          </cell>
          <cell r="CT117">
            <v>3078192.286150374</v>
          </cell>
          <cell r="CU117">
            <v>71720.20704758112</v>
          </cell>
          <cell r="CV117">
            <v>71720.20704758112</v>
          </cell>
          <cell r="CW117">
            <v>0</v>
          </cell>
          <cell r="CX117">
            <v>0</v>
          </cell>
          <cell r="CY117">
            <v>0</v>
          </cell>
          <cell r="CZ117">
            <v>73.80051761895281</v>
          </cell>
          <cell r="DA117">
            <v>0</v>
          </cell>
          <cell r="DB117">
            <v>10672.969672838277</v>
          </cell>
          <cell r="DC117">
            <v>82466.977238038351</v>
          </cell>
          <cell r="DM117">
            <v>1720320.9396774829</v>
          </cell>
          <cell r="DN117">
            <v>18788.226159665541</v>
          </cell>
          <cell r="DO117">
            <v>18788.226159665541</v>
          </cell>
          <cell r="DP117">
            <v>0</v>
          </cell>
          <cell r="DQ117">
            <v>0</v>
          </cell>
          <cell r="DR117">
            <v>0</v>
          </cell>
          <cell r="DS117">
            <v>1164.8868538058264</v>
          </cell>
          <cell r="DT117">
            <v>0</v>
          </cell>
          <cell r="DU117">
            <v>20619.91771185878</v>
          </cell>
          <cell r="DV117">
            <v>40573.030725330143</v>
          </cell>
          <cell r="EF117">
            <v>24324907.277191594</v>
          </cell>
          <cell r="EG117">
            <v>483192.1043201274</v>
          </cell>
          <cell r="EH117">
            <v>483192.1043201274</v>
          </cell>
          <cell r="EI117">
            <v>0</v>
          </cell>
          <cell r="EJ117">
            <v>0</v>
          </cell>
          <cell r="EK117">
            <v>0</v>
          </cell>
          <cell r="EL117">
            <v>14713.122304067954</v>
          </cell>
          <cell r="EM117">
            <v>0</v>
          </cell>
          <cell r="EN117">
            <v>49308.187670051091</v>
          </cell>
          <cell r="EO117">
            <v>547213.41429424647</v>
          </cell>
        </row>
        <row r="118">
          <cell r="B118">
            <v>41394</v>
          </cell>
          <cell r="C118">
            <v>9056146.4729180541</v>
          </cell>
          <cell r="D118">
            <v>155650.90981485168</v>
          </cell>
          <cell r="E118">
            <v>0</v>
          </cell>
          <cell r="F118">
            <v>0</v>
          </cell>
          <cell r="G118">
            <v>0</v>
          </cell>
          <cell r="H118">
            <v>0</v>
          </cell>
          <cell r="I118">
            <v>613.5463024884566</v>
          </cell>
          <cell r="J118">
            <v>0</v>
          </cell>
          <cell r="K118">
            <v>63823.117658769661</v>
          </cell>
          <cell r="L118">
            <v>220087.57377610978</v>
          </cell>
          <cell r="V118">
            <v>13946456.153693011</v>
          </cell>
          <cell r="W118">
            <v>421707.33957130532</v>
          </cell>
          <cell r="X118">
            <v>0</v>
          </cell>
          <cell r="Y118">
            <v>0</v>
          </cell>
          <cell r="Z118">
            <v>0</v>
          </cell>
          <cell r="AA118">
            <v>0</v>
          </cell>
          <cell r="AB118">
            <v>15280.544163514498</v>
          </cell>
          <cell r="AC118">
            <v>0</v>
          </cell>
          <cell r="AD118">
            <v>40179.332404273671</v>
          </cell>
          <cell r="AE118">
            <v>477167.21613909351</v>
          </cell>
          <cell r="CA118">
            <v>4761048.8459751792</v>
          </cell>
          <cell r="CB118">
            <v>63956.360740593271</v>
          </cell>
          <cell r="CC118">
            <v>63956.360740593271</v>
          </cell>
          <cell r="CD118">
            <v>0</v>
          </cell>
          <cell r="CE118">
            <v>0</v>
          </cell>
          <cell r="CF118">
            <v>0</v>
          </cell>
          <cell r="CG118">
            <v>1219.3164775366647</v>
          </cell>
          <cell r="CH118">
            <v>0</v>
          </cell>
          <cell r="CI118">
            <v>1390.7213484637334</v>
          </cell>
          <cell r="CJ118">
            <v>66566.398566593678</v>
          </cell>
          <cell r="CT118">
            <v>3231600.1300683515</v>
          </cell>
          <cell r="CU118">
            <v>113754.05534541111</v>
          </cell>
          <cell r="CV118">
            <v>113754.05534541111</v>
          </cell>
          <cell r="CW118">
            <v>0</v>
          </cell>
          <cell r="CX118">
            <v>0</v>
          </cell>
          <cell r="CY118">
            <v>0</v>
          </cell>
          <cell r="CZ118">
            <v>2062.188599110757</v>
          </cell>
          <cell r="DA118">
            <v>0</v>
          </cell>
          <cell r="DB118">
            <v>37591.599973455435</v>
          </cell>
          <cell r="DC118">
            <v>153407.8439179773</v>
          </cell>
          <cell r="DM118">
            <v>1856104.7382042599</v>
          </cell>
          <cell r="DN118">
            <v>100165.55710398832</v>
          </cell>
          <cell r="DO118">
            <v>100165.55710398832</v>
          </cell>
          <cell r="DP118">
            <v>0</v>
          </cell>
          <cell r="DQ118">
            <v>0</v>
          </cell>
          <cell r="DR118">
            <v>0</v>
          </cell>
          <cell r="DS118">
            <v>0</v>
          </cell>
          <cell r="DT118">
            <v>0</v>
          </cell>
          <cell r="DU118">
            <v>35618.241422788509</v>
          </cell>
          <cell r="DV118">
            <v>135783.79852677684</v>
          </cell>
          <cell r="EF118">
            <v>24747054.273010828</v>
          </cell>
          <cell r="EG118">
            <v>372449.4432278187</v>
          </cell>
          <cell r="EH118">
            <v>372449.4432278187</v>
          </cell>
          <cell r="EI118">
            <v>0</v>
          </cell>
          <cell r="EJ118">
            <v>0</v>
          </cell>
          <cell r="EK118">
            <v>0</v>
          </cell>
          <cell r="EL118">
            <v>8613.3877496847836</v>
          </cell>
          <cell r="EM118">
            <v>0</v>
          </cell>
          <cell r="EN118">
            <v>41084.164841728052</v>
          </cell>
          <cell r="EO118">
            <v>422146.99581923155</v>
          </cell>
        </row>
        <row r="119">
          <cell r="B119">
            <v>41425</v>
          </cell>
          <cell r="C119">
            <v>9237438.4899190105</v>
          </cell>
          <cell r="D119">
            <v>128215.00564071935</v>
          </cell>
          <cell r="E119">
            <v>0</v>
          </cell>
          <cell r="F119">
            <v>0</v>
          </cell>
          <cell r="G119">
            <v>0</v>
          </cell>
          <cell r="H119">
            <v>0</v>
          </cell>
          <cell r="I119">
            <v>243.55326746330914</v>
          </cell>
          <cell r="J119">
            <v>0</v>
          </cell>
          <cell r="K119">
            <v>52833.458092773239</v>
          </cell>
          <cell r="L119">
            <v>181292.01700095591</v>
          </cell>
          <cell r="V119">
            <v>14349609.051695533</v>
          </cell>
          <cell r="W119">
            <v>368577.40128741122</v>
          </cell>
          <cell r="X119">
            <v>0</v>
          </cell>
          <cell r="Y119">
            <v>0</v>
          </cell>
          <cell r="Z119">
            <v>0</v>
          </cell>
          <cell r="AA119">
            <v>0</v>
          </cell>
          <cell r="AB119">
            <v>6245.9446545888904</v>
          </cell>
          <cell r="AC119">
            <v>0</v>
          </cell>
          <cell r="AD119">
            <v>28329.552060521601</v>
          </cell>
          <cell r="AE119">
            <v>403152.89800252172</v>
          </cell>
          <cell r="CA119">
            <v>4841977.28316411</v>
          </cell>
          <cell r="CB119">
            <v>79017.913597451712</v>
          </cell>
          <cell r="CC119">
            <v>79017.913597451712</v>
          </cell>
          <cell r="CD119">
            <v>0</v>
          </cell>
          <cell r="CE119">
            <v>0</v>
          </cell>
          <cell r="CF119">
            <v>0</v>
          </cell>
          <cell r="CG119">
            <v>1910.5235914791956</v>
          </cell>
          <cell r="CH119">
            <v>0</v>
          </cell>
          <cell r="CI119">
            <v>0</v>
          </cell>
          <cell r="CJ119">
            <v>80928.437188930911</v>
          </cell>
          <cell r="CT119">
            <v>3301575.1702170009</v>
          </cell>
          <cell r="CU119">
            <v>48808.997279182426</v>
          </cell>
          <cell r="CV119">
            <v>48808.997279182426</v>
          </cell>
          <cell r="CW119">
            <v>0</v>
          </cell>
          <cell r="CX119">
            <v>0</v>
          </cell>
          <cell r="CY119">
            <v>0</v>
          </cell>
          <cell r="CZ119">
            <v>0</v>
          </cell>
          <cell r="DA119">
            <v>0</v>
          </cell>
          <cell r="DB119">
            <v>21166.042869467114</v>
          </cell>
          <cell r="DC119">
            <v>69975.040148649539</v>
          </cell>
          <cell r="DM119">
            <v>1929719.4691087659</v>
          </cell>
          <cell r="DN119">
            <v>40675.925409781667</v>
          </cell>
          <cell r="DO119">
            <v>40675.925409781667</v>
          </cell>
          <cell r="DP119">
            <v>0</v>
          </cell>
          <cell r="DQ119">
            <v>0</v>
          </cell>
          <cell r="DR119">
            <v>0</v>
          </cell>
          <cell r="DS119">
            <v>5207.8001194505268</v>
          </cell>
          <cell r="DT119">
            <v>0</v>
          </cell>
          <cell r="DU119">
            <v>27731.00537527374</v>
          </cell>
          <cell r="DV119">
            <v>73614.730904505937</v>
          </cell>
          <cell r="EF119">
            <v>25177479.178445827</v>
          </cell>
          <cell r="EG119">
            <v>339469.4511911872</v>
          </cell>
          <cell r="EH119">
            <v>339469.4511911872</v>
          </cell>
          <cell r="EI119">
            <v>0</v>
          </cell>
          <cell r="EJ119">
            <v>0</v>
          </cell>
          <cell r="EK119">
            <v>0</v>
          </cell>
          <cell r="EL119">
            <v>59920.793682394309</v>
          </cell>
          <cell r="EM119">
            <v>0</v>
          </cell>
          <cell r="EN119">
            <v>31034.660561417477</v>
          </cell>
          <cell r="EO119">
            <v>430424.90543499897</v>
          </cell>
        </row>
        <row r="120">
          <cell r="B120">
            <v>41455</v>
          </cell>
          <cell r="C120">
            <v>9444253.6767210346</v>
          </cell>
          <cell r="D120">
            <v>170941.95766142409</v>
          </cell>
          <cell r="E120">
            <v>0</v>
          </cell>
          <cell r="F120">
            <v>0</v>
          </cell>
          <cell r="G120">
            <v>0</v>
          </cell>
          <cell r="H120">
            <v>0</v>
          </cell>
          <cell r="I120">
            <v>1538.5951237442894</v>
          </cell>
          <cell r="J120">
            <v>0</v>
          </cell>
          <cell r="K120">
            <v>34334.634016855794</v>
          </cell>
          <cell r="L120">
            <v>206815.18680202417</v>
          </cell>
          <cell r="V120">
            <v>14587414.527838608</v>
          </cell>
          <cell r="W120">
            <v>167844.89879885857</v>
          </cell>
          <cell r="X120">
            <v>0</v>
          </cell>
          <cell r="Y120">
            <v>0</v>
          </cell>
          <cell r="Z120">
            <v>0</v>
          </cell>
          <cell r="AA120">
            <v>0</v>
          </cell>
          <cell r="AB120">
            <v>14694.640652996217</v>
          </cell>
          <cell r="AC120">
            <v>0</v>
          </cell>
          <cell r="AD120">
            <v>55265.936691220384</v>
          </cell>
          <cell r="AE120">
            <v>237805.47614307518</v>
          </cell>
          <cell r="CA120">
            <v>4894099.499635011</v>
          </cell>
          <cell r="CB120">
            <v>47880.802972990903</v>
          </cell>
          <cell r="CC120">
            <v>47880.802972990903</v>
          </cell>
          <cell r="CD120">
            <v>0</v>
          </cell>
          <cell r="CE120">
            <v>0</v>
          </cell>
          <cell r="CF120">
            <v>0</v>
          </cell>
          <cell r="CG120">
            <v>4241.4134979096152</v>
          </cell>
          <cell r="CH120">
            <v>0</v>
          </cell>
          <cell r="CI120">
            <v>0</v>
          </cell>
          <cell r="CJ120">
            <v>52122.216470900516</v>
          </cell>
          <cell r="CT120">
            <v>3426251.4181432072</v>
          </cell>
          <cell r="CU120">
            <v>103951.97292454708</v>
          </cell>
          <cell r="CV120">
            <v>103951.97292454708</v>
          </cell>
          <cell r="CW120">
            <v>0</v>
          </cell>
          <cell r="CX120">
            <v>0</v>
          </cell>
          <cell r="CY120">
            <v>0</v>
          </cell>
          <cell r="CZ120">
            <v>9661.2104320127401</v>
          </cell>
          <cell r="DA120">
            <v>0</v>
          </cell>
          <cell r="DB120">
            <v>11063.064569646294</v>
          </cell>
          <cell r="DC120">
            <v>124676.24792620611</v>
          </cell>
          <cell r="DM120">
            <v>1965031.3385095224</v>
          </cell>
          <cell r="DN120">
            <v>15137.849890503683</v>
          </cell>
          <cell r="DO120">
            <v>15137.849890503683</v>
          </cell>
          <cell r="DP120">
            <v>0</v>
          </cell>
          <cell r="DQ120">
            <v>0</v>
          </cell>
          <cell r="DR120">
            <v>0</v>
          </cell>
          <cell r="DS120">
            <v>4310.4213949167161</v>
          </cell>
          <cell r="DT120">
            <v>0</v>
          </cell>
          <cell r="DU120">
            <v>15863.598115336119</v>
          </cell>
          <cell r="DV120">
            <v>35311.869400756521</v>
          </cell>
          <cell r="EF120">
            <v>25507003.587497521</v>
          </cell>
          <cell r="EG120">
            <v>304933.41031256219</v>
          </cell>
          <cell r="EH120">
            <v>304933.41031256219</v>
          </cell>
          <cell r="EI120">
            <v>0</v>
          </cell>
          <cell r="EJ120">
            <v>0</v>
          </cell>
          <cell r="EK120">
            <v>0</v>
          </cell>
          <cell r="EL120">
            <v>4523.3061251576082</v>
          </cell>
          <cell r="EM120">
            <v>0</v>
          </cell>
          <cell r="EN120">
            <v>20067.692613975709</v>
          </cell>
          <cell r="EO120">
            <v>329524.40905169555</v>
          </cell>
        </row>
        <row r="121">
          <cell r="B121">
            <v>41486</v>
          </cell>
          <cell r="C121">
            <v>9554908.1629131828</v>
          </cell>
          <cell r="D121">
            <v>80865.060720684851</v>
          </cell>
          <cell r="E121">
            <v>0</v>
          </cell>
          <cell r="F121">
            <v>0</v>
          </cell>
          <cell r="G121">
            <v>0</v>
          </cell>
          <cell r="H121">
            <v>0</v>
          </cell>
          <cell r="I121">
            <v>875.19493194578308</v>
          </cell>
          <cell r="J121">
            <v>0</v>
          </cell>
          <cell r="K121">
            <v>28914.230539518212</v>
          </cell>
          <cell r="L121">
            <v>110654.48619214885</v>
          </cell>
          <cell r="V121">
            <v>14903271.455305593</v>
          </cell>
          <cell r="W121">
            <v>269991.62917247327</v>
          </cell>
          <cell r="X121">
            <v>0</v>
          </cell>
          <cell r="Y121">
            <v>0</v>
          </cell>
          <cell r="Z121">
            <v>0</v>
          </cell>
          <cell r="AA121">
            <v>0</v>
          </cell>
          <cell r="AB121">
            <v>7750.0683522463332</v>
          </cell>
          <cell r="AC121">
            <v>0</v>
          </cell>
          <cell r="AD121">
            <v>38115.229942265578</v>
          </cell>
          <cell r="AE121">
            <v>315856.92746698519</v>
          </cell>
          <cell r="CA121">
            <v>4966303.9604486022</v>
          </cell>
          <cell r="CB121">
            <v>71690.831508394709</v>
          </cell>
          <cell r="CC121">
            <v>71690.831508394709</v>
          </cell>
          <cell r="CD121">
            <v>0</v>
          </cell>
          <cell r="CE121">
            <v>0</v>
          </cell>
          <cell r="CF121">
            <v>0</v>
          </cell>
          <cell r="CG121">
            <v>513.6293051960979</v>
          </cell>
          <cell r="CH121">
            <v>0</v>
          </cell>
          <cell r="CI121">
            <v>0</v>
          </cell>
          <cell r="CJ121">
            <v>72204.460813590806</v>
          </cell>
          <cell r="CT121">
            <v>3478241.998805494</v>
          </cell>
          <cell r="CU121">
            <v>33326.50739929657</v>
          </cell>
          <cell r="CV121">
            <v>33326.50739929657</v>
          </cell>
          <cell r="CW121">
            <v>0</v>
          </cell>
          <cell r="CX121">
            <v>0</v>
          </cell>
          <cell r="CY121">
            <v>0</v>
          </cell>
          <cell r="CZ121">
            <v>8150.2501824938608</v>
          </cell>
          <cell r="DA121">
            <v>0</v>
          </cell>
          <cell r="DB121">
            <v>10513.823080496382</v>
          </cell>
          <cell r="DC121">
            <v>51990.580662286811</v>
          </cell>
          <cell r="DM121">
            <v>2032802.8269958186</v>
          </cell>
          <cell r="DN121">
            <v>39013.500564071932</v>
          </cell>
          <cell r="DO121">
            <v>39013.500564071932</v>
          </cell>
          <cell r="DP121">
            <v>0</v>
          </cell>
          <cell r="DQ121">
            <v>0</v>
          </cell>
          <cell r="DR121">
            <v>0</v>
          </cell>
          <cell r="DS121">
            <v>1024.3440175194107</v>
          </cell>
          <cell r="DT121">
            <v>0</v>
          </cell>
          <cell r="DU121">
            <v>27733.643904705023</v>
          </cell>
          <cell r="DV121">
            <v>67771.488486296366</v>
          </cell>
          <cell r="EF121">
            <v>26020736.703165449</v>
          </cell>
          <cell r="EG121">
            <v>473546.57774238498</v>
          </cell>
          <cell r="EH121">
            <v>473546.57774238498</v>
          </cell>
          <cell r="EI121">
            <v>0</v>
          </cell>
          <cell r="EJ121">
            <v>0</v>
          </cell>
          <cell r="EK121">
            <v>0</v>
          </cell>
          <cell r="EL121">
            <v>19082.250978830711</v>
          </cell>
          <cell r="EM121">
            <v>0</v>
          </cell>
          <cell r="EN121">
            <v>21104.286946711793</v>
          </cell>
          <cell r="EO121">
            <v>513733.11566792749</v>
          </cell>
        </row>
        <row r="122">
          <cell r="B122">
            <v>41517</v>
          </cell>
          <cell r="C122">
            <v>9657505.7977927364</v>
          </cell>
          <cell r="D122">
            <v>65182.899993363855</v>
          </cell>
          <cell r="E122">
            <v>0</v>
          </cell>
          <cell r="F122">
            <v>0</v>
          </cell>
          <cell r="G122">
            <v>0</v>
          </cell>
          <cell r="H122">
            <v>0</v>
          </cell>
          <cell r="I122">
            <v>0</v>
          </cell>
          <cell r="J122">
            <v>0</v>
          </cell>
          <cell r="K122">
            <v>37414.734886190192</v>
          </cell>
          <cell r="L122">
            <v>102597.63487955404</v>
          </cell>
          <cell r="V122">
            <v>15105129.202999534</v>
          </cell>
          <cell r="W122">
            <v>183318.83602097019</v>
          </cell>
          <cell r="X122">
            <v>0</v>
          </cell>
          <cell r="Y122">
            <v>0</v>
          </cell>
          <cell r="Z122">
            <v>0</v>
          </cell>
          <cell r="AA122">
            <v>0</v>
          </cell>
          <cell r="AB122">
            <v>0</v>
          </cell>
          <cell r="AC122">
            <v>0</v>
          </cell>
          <cell r="AD122">
            <v>18538.911672970997</v>
          </cell>
          <cell r="AE122">
            <v>201857.7476939412</v>
          </cell>
          <cell r="CA122">
            <v>5015603.9564669179</v>
          </cell>
          <cell r="CB122">
            <v>49299.996018315745</v>
          </cell>
          <cell r="CC122">
            <v>49299.996018315745</v>
          </cell>
          <cell r="CD122">
            <v>0</v>
          </cell>
          <cell r="CE122">
            <v>0</v>
          </cell>
          <cell r="CF122">
            <v>0</v>
          </cell>
          <cell r="CG122">
            <v>0</v>
          </cell>
          <cell r="CH122">
            <v>0</v>
          </cell>
          <cell r="CI122">
            <v>0</v>
          </cell>
          <cell r="CJ122">
            <v>49299.996018315745</v>
          </cell>
          <cell r="CT122">
            <v>3501421.051164642</v>
          </cell>
          <cell r="CU122">
            <v>19986.126484836419</v>
          </cell>
          <cell r="CV122">
            <v>19986.126484836419</v>
          </cell>
          <cell r="CW122">
            <v>0</v>
          </cell>
          <cell r="CX122">
            <v>0</v>
          </cell>
          <cell r="CY122">
            <v>0</v>
          </cell>
          <cell r="CZ122">
            <v>479.65890238237438</v>
          </cell>
          <cell r="DA122">
            <v>0</v>
          </cell>
          <cell r="DB122">
            <v>2713.2669719291262</v>
          </cell>
          <cell r="DC122">
            <v>23179.052359147918</v>
          </cell>
          <cell r="DM122">
            <v>2085655.8617028331</v>
          </cell>
          <cell r="DN122">
            <v>36200.586634813189</v>
          </cell>
          <cell r="DO122">
            <v>36200.586634813189</v>
          </cell>
          <cell r="DP122">
            <v>0</v>
          </cell>
          <cell r="DQ122">
            <v>0</v>
          </cell>
          <cell r="DR122">
            <v>0</v>
          </cell>
          <cell r="DS122">
            <v>1927.7722476607603</v>
          </cell>
          <cell r="DT122">
            <v>0</v>
          </cell>
          <cell r="DU122">
            <v>14724.675824540447</v>
          </cell>
          <cell r="DV122">
            <v>52853.034707014398</v>
          </cell>
          <cell r="EF122">
            <v>26248007.054217279</v>
          </cell>
          <cell r="EG122">
            <v>189108.95348065562</v>
          </cell>
          <cell r="EH122">
            <v>189108.95348065562</v>
          </cell>
          <cell r="EI122">
            <v>0</v>
          </cell>
          <cell r="EJ122">
            <v>0</v>
          </cell>
          <cell r="EK122">
            <v>0</v>
          </cell>
          <cell r="EL122">
            <v>12582.204525847766</v>
          </cell>
          <cell r="EM122">
            <v>0</v>
          </cell>
          <cell r="EN122">
            <v>25579.193045324835</v>
          </cell>
          <cell r="EO122">
            <v>227270.35105182824</v>
          </cell>
        </row>
        <row r="123">
          <cell r="B123">
            <v>41547</v>
          </cell>
          <cell r="C123">
            <v>9826787.5417890232</v>
          </cell>
          <cell r="D123">
            <v>140629.12071139427</v>
          </cell>
          <cell r="E123">
            <v>0</v>
          </cell>
          <cell r="F123">
            <v>0</v>
          </cell>
          <cell r="G123">
            <v>0</v>
          </cell>
          <cell r="H123">
            <v>0</v>
          </cell>
          <cell r="I123">
            <v>107.34755325802146</v>
          </cell>
          <cell r="J123">
            <v>0</v>
          </cell>
          <cell r="K123">
            <v>28545.27573163448</v>
          </cell>
          <cell r="L123">
            <v>169281.74399628676</v>
          </cell>
          <cell r="V123">
            <v>15502323.817107968</v>
          </cell>
          <cell r="W123">
            <v>347141.97358816111</v>
          </cell>
          <cell r="X123">
            <v>0</v>
          </cell>
          <cell r="Y123">
            <v>0</v>
          </cell>
          <cell r="Z123">
            <v>0</v>
          </cell>
          <cell r="AA123">
            <v>0</v>
          </cell>
          <cell r="AB123">
            <v>2633.779281969606</v>
          </cell>
          <cell r="AC123">
            <v>0</v>
          </cell>
          <cell r="AD123">
            <v>47418.861238303798</v>
          </cell>
          <cell r="AE123">
            <v>397194.61410843453</v>
          </cell>
          <cell r="CA123">
            <v>5088714.3778618351</v>
          </cell>
          <cell r="CB123">
            <v>72173.186011015991</v>
          </cell>
          <cell r="CC123">
            <v>72173.186011015991</v>
          </cell>
          <cell r="CD123">
            <v>0</v>
          </cell>
          <cell r="CE123">
            <v>0</v>
          </cell>
          <cell r="CF123">
            <v>0</v>
          </cell>
          <cell r="CG123">
            <v>937.23538390072338</v>
          </cell>
          <cell r="CH123">
            <v>0</v>
          </cell>
          <cell r="CI123">
            <v>0</v>
          </cell>
          <cell r="CJ123">
            <v>73110.421394916717</v>
          </cell>
          <cell r="CT123">
            <v>3582029.9462472619</v>
          </cell>
          <cell r="CU123">
            <v>64372.150773110348</v>
          </cell>
          <cell r="CV123">
            <v>64372.150773110348</v>
          </cell>
          <cell r="CW123">
            <v>0</v>
          </cell>
          <cell r="CX123">
            <v>0</v>
          </cell>
          <cell r="CY123">
            <v>0</v>
          </cell>
          <cell r="CZ123">
            <v>4852.5290331143397</v>
          </cell>
          <cell r="DA123">
            <v>0</v>
          </cell>
          <cell r="DB123">
            <v>11384.215276395247</v>
          </cell>
          <cell r="DC123">
            <v>80608.895082619929</v>
          </cell>
          <cell r="DM123">
            <v>2118614.7972659096</v>
          </cell>
          <cell r="DN123">
            <v>19442.771252239698</v>
          </cell>
          <cell r="DO123">
            <v>19442.771252239698</v>
          </cell>
          <cell r="DP123">
            <v>0</v>
          </cell>
          <cell r="DQ123">
            <v>0</v>
          </cell>
          <cell r="DR123">
            <v>0</v>
          </cell>
          <cell r="DS123">
            <v>615.21799721282093</v>
          </cell>
          <cell r="DT123">
            <v>0</v>
          </cell>
          <cell r="DU123">
            <v>12900.946313623994</v>
          </cell>
          <cell r="DV123">
            <v>32958.935563076513</v>
          </cell>
          <cell r="EF123">
            <v>26622075.350720033</v>
          </cell>
          <cell r="EG123">
            <v>334833.87086070736</v>
          </cell>
          <cell r="EH123">
            <v>334833.87086070736</v>
          </cell>
          <cell r="EI123">
            <v>0</v>
          </cell>
          <cell r="EJ123">
            <v>0</v>
          </cell>
          <cell r="EK123">
            <v>0</v>
          </cell>
          <cell r="EL123">
            <v>5211.726060123432</v>
          </cell>
          <cell r="EM123">
            <v>0</v>
          </cell>
          <cell r="EN123">
            <v>34022.699581923152</v>
          </cell>
          <cell r="EO123">
            <v>374068.29650275392</v>
          </cell>
        </row>
        <row r="124">
          <cell r="B124">
            <v>41578</v>
          </cell>
          <cell r="C124">
            <v>10068762.087382929</v>
          </cell>
          <cell r="D124">
            <v>212053.46871059792</v>
          </cell>
          <cell r="E124">
            <v>0</v>
          </cell>
          <cell r="F124">
            <v>0</v>
          </cell>
          <cell r="G124">
            <v>0</v>
          </cell>
          <cell r="H124">
            <v>0</v>
          </cell>
          <cell r="I124">
            <v>133.96028632173699</v>
          </cell>
          <cell r="J124">
            <v>0</v>
          </cell>
          <cell r="K124">
            <v>29787.116596987191</v>
          </cell>
          <cell r="L124">
            <v>241974.54559390683</v>
          </cell>
          <cell r="V124">
            <v>15844723.128276592</v>
          </cell>
          <cell r="W124">
            <v>292969.15256486827</v>
          </cell>
          <cell r="X124">
            <v>0</v>
          </cell>
          <cell r="Y124">
            <v>0</v>
          </cell>
          <cell r="Z124">
            <v>0</v>
          </cell>
          <cell r="AA124">
            <v>0</v>
          </cell>
          <cell r="AB124">
            <v>11190.366978565267</v>
          </cell>
          <cell r="AC124">
            <v>0</v>
          </cell>
          <cell r="AD124">
            <v>38239.791625190788</v>
          </cell>
          <cell r="AE124">
            <v>342399.31116862432</v>
          </cell>
          <cell r="CA124">
            <v>5178910.3430884592</v>
          </cell>
          <cell r="CB124">
            <v>80884.87225429689</v>
          </cell>
          <cell r="CC124">
            <v>80884.87225429689</v>
          </cell>
          <cell r="CD124">
            <v>0</v>
          </cell>
          <cell r="CE124">
            <v>0</v>
          </cell>
          <cell r="CF124">
            <v>0</v>
          </cell>
          <cell r="CG124">
            <v>8649.8228150507657</v>
          </cell>
          <cell r="CH124">
            <v>0</v>
          </cell>
          <cell r="CI124">
            <v>661.27015727652793</v>
          </cell>
          <cell r="CJ124">
            <v>90195.965226624176</v>
          </cell>
          <cell r="CT124">
            <v>3622410.8434534469</v>
          </cell>
          <cell r="CU124">
            <v>31680.743247727121</v>
          </cell>
          <cell r="CV124">
            <v>31680.743247727121</v>
          </cell>
          <cell r="CW124">
            <v>0</v>
          </cell>
          <cell r="CX124">
            <v>0</v>
          </cell>
          <cell r="CY124">
            <v>0</v>
          </cell>
          <cell r="CZ124">
            <v>42.96900922423518</v>
          </cell>
          <cell r="DA124">
            <v>0</v>
          </cell>
          <cell r="DB124">
            <v>8657.1849492335241</v>
          </cell>
          <cell r="DC124">
            <v>40380.897206184876</v>
          </cell>
          <cell r="DM124">
            <v>2170671.6424447536</v>
          </cell>
          <cell r="DN124">
            <v>32155.14101798394</v>
          </cell>
          <cell r="DO124">
            <v>32155.14101798394</v>
          </cell>
          <cell r="DP124">
            <v>0</v>
          </cell>
          <cell r="DQ124">
            <v>0</v>
          </cell>
          <cell r="DR124">
            <v>0</v>
          </cell>
          <cell r="DS124">
            <v>928.16643440175199</v>
          </cell>
          <cell r="DT124">
            <v>0</v>
          </cell>
          <cell r="DU124">
            <v>18973.537726458289</v>
          </cell>
          <cell r="DV124">
            <v>52056.845178843985</v>
          </cell>
          <cell r="EF124">
            <v>27048308.649545435</v>
          </cell>
          <cell r="EG124">
            <v>364044.80589289265</v>
          </cell>
          <cell r="EH124">
            <v>364044.80589289265</v>
          </cell>
          <cell r="EI124">
            <v>0</v>
          </cell>
          <cell r="EJ124">
            <v>0</v>
          </cell>
          <cell r="EK124">
            <v>0</v>
          </cell>
          <cell r="EL124">
            <v>16489.127347534672</v>
          </cell>
          <cell r="EM124">
            <v>0</v>
          </cell>
          <cell r="EN124">
            <v>45699.365584975778</v>
          </cell>
          <cell r="EO124">
            <v>426233.29882540309</v>
          </cell>
        </row>
        <row r="125">
          <cell r="B125">
            <v>41608</v>
          </cell>
          <cell r="C125">
            <v>10226111.708459312</v>
          </cell>
          <cell r="D125">
            <v>126393.91465923417</v>
          </cell>
          <cell r="E125">
            <v>0</v>
          </cell>
          <cell r="F125">
            <v>0</v>
          </cell>
          <cell r="G125">
            <v>0</v>
          </cell>
          <cell r="H125">
            <v>0</v>
          </cell>
          <cell r="I125">
            <v>0</v>
          </cell>
          <cell r="J125">
            <v>0</v>
          </cell>
          <cell r="K125">
            <v>30955.706417147783</v>
          </cell>
          <cell r="L125">
            <v>157349.62107638194</v>
          </cell>
          <cell r="V125">
            <v>16204512.794478729</v>
          </cell>
          <cell r="W125">
            <v>295594.45085938019</v>
          </cell>
          <cell r="X125">
            <v>0</v>
          </cell>
          <cell r="Y125">
            <v>0</v>
          </cell>
          <cell r="Z125">
            <v>0</v>
          </cell>
          <cell r="AA125">
            <v>0</v>
          </cell>
          <cell r="AB125">
            <v>25578.930254164177</v>
          </cell>
          <cell r="AC125">
            <v>0</v>
          </cell>
          <cell r="AD125">
            <v>38616.285088592478</v>
          </cell>
          <cell r="AE125">
            <v>359789.66620213684</v>
          </cell>
          <cell r="CA125">
            <v>5230758.8028402673</v>
          </cell>
          <cell r="CB125">
            <v>51835.10518282566</v>
          </cell>
          <cell r="CC125">
            <v>51835.10518282566</v>
          </cell>
          <cell r="CD125">
            <v>0</v>
          </cell>
          <cell r="CE125">
            <v>0</v>
          </cell>
          <cell r="CF125">
            <v>0</v>
          </cell>
          <cell r="CG125">
            <v>0</v>
          </cell>
          <cell r="CH125">
            <v>0</v>
          </cell>
          <cell r="CI125">
            <v>13.354568982679673</v>
          </cell>
          <cell r="CJ125">
            <v>51848.459751808339</v>
          </cell>
          <cell r="CT125">
            <v>3658567.234720286</v>
          </cell>
          <cell r="CU125">
            <v>28640.895878956795</v>
          </cell>
          <cell r="CV125">
            <v>28640.895878956795</v>
          </cell>
          <cell r="CW125">
            <v>0</v>
          </cell>
          <cell r="CX125">
            <v>0</v>
          </cell>
          <cell r="CY125">
            <v>0</v>
          </cell>
          <cell r="CZ125">
            <v>1229.5772778551993</v>
          </cell>
          <cell r="DA125">
            <v>0</v>
          </cell>
          <cell r="DB125">
            <v>6285.9181100272081</v>
          </cell>
          <cell r="DC125">
            <v>36156.3912668392</v>
          </cell>
          <cell r="DM125">
            <v>2210193.6731037223</v>
          </cell>
          <cell r="DN125">
            <v>26842.78850620479</v>
          </cell>
          <cell r="DO125">
            <v>26842.78850620479</v>
          </cell>
          <cell r="DP125">
            <v>0</v>
          </cell>
          <cell r="DQ125">
            <v>0</v>
          </cell>
          <cell r="DR125">
            <v>0</v>
          </cell>
          <cell r="DS125">
            <v>212.77722476607605</v>
          </cell>
          <cell r="DT125">
            <v>0</v>
          </cell>
          <cell r="DU125">
            <v>12466.464927997877</v>
          </cell>
          <cell r="DV125">
            <v>39522.030658968739</v>
          </cell>
          <cell r="EF125">
            <v>27578921.718760379</v>
          </cell>
          <cell r="EG125">
            <v>483810.92706881679</v>
          </cell>
          <cell r="EH125">
            <v>483810.92706881679</v>
          </cell>
          <cell r="EI125">
            <v>0</v>
          </cell>
          <cell r="EJ125">
            <v>0</v>
          </cell>
          <cell r="EK125">
            <v>0</v>
          </cell>
          <cell r="EL125">
            <v>20967.585108500894</v>
          </cell>
          <cell r="EM125">
            <v>0</v>
          </cell>
          <cell r="EN125">
            <v>25834.557037626913</v>
          </cell>
          <cell r="EO125">
            <v>530613.06921494461</v>
          </cell>
        </row>
        <row r="126">
          <cell r="B126">
            <v>41639</v>
          </cell>
          <cell r="C126">
            <v>10425073.214608645</v>
          </cell>
          <cell r="D126">
            <v>144795.48344282966</v>
          </cell>
          <cell r="E126">
            <v>0</v>
          </cell>
          <cell r="F126">
            <v>0</v>
          </cell>
          <cell r="G126">
            <v>0</v>
          </cell>
          <cell r="H126">
            <v>0</v>
          </cell>
          <cell r="I126">
            <v>177.59613539789211</v>
          </cell>
          <cell r="J126">
            <v>0</v>
          </cell>
          <cell r="K126">
            <v>53988.42657110624</v>
          </cell>
          <cell r="L126">
            <v>198961.50614933379</v>
          </cell>
          <cell r="V126">
            <v>16582376.464264382</v>
          </cell>
          <cell r="W126">
            <v>309855.04280310567</v>
          </cell>
          <cell r="X126">
            <v>0</v>
          </cell>
          <cell r="Y126">
            <v>0</v>
          </cell>
          <cell r="Z126">
            <v>0</v>
          </cell>
          <cell r="AA126">
            <v>0</v>
          </cell>
          <cell r="AB126">
            <v>20448.646890968212</v>
          </cell>
          <cell r="AC126">
            <v>0</v>
          </cell>
          <cell r="AD126">
            <v>47559.980091578735</v>
          </cell>
          <cell r="AE126">
            <v>377863.6697856526</v>
          </cell>
          <cell r="CA126">
            <v>5350071.509721945</v>
          </cell>
          <cell r="CB126">
            <v>97193.391731369033</v>
          </cell>
          <cell r="CC126">
            <v>97193.391731369033</v>
          </cell>
          <cell r="CD126">
            <v>0</v>
          </cell>
          <cell r="CE126">
            <v>0</v>
          </cell>
          <cell r="CF126">
            <v>0</v>
          </cell>
          <cell r="CG126">
            <v>18632.509124693079</v>
          </cell>
          <cell r="CH126">
            <v>0</v>
          </cell>
          <cell r="CI126">
            <v>3486.8060256155018</v>
          </cell>
          <cell r="CJ126">
            <v>119312.70688167762</v>
          </cell>
          <cell r="CT126">
            <v>3764626.3760037157</v>
          </cell>
          <cell r="CU126">
            <v>89195.794014201325</v>
          </cell>
          <cell r="CV126">
            <v>89195.794014201325</v>
          </cell>
          <cell r="CW126">
            <v>0</v>
          </cell>
          <cell r="CX126">
            <v>0</v>
          </cell>
          <cell r="CY126">
            <v>0</v>
          </cell>
          <cell r="CZ126">
            <v>7825.6314287610321</v>
          </cell>
          <cell r="DA126">
            <v>0</v>
          </cell>
          <cell r="DB126">
            <v>9037.7158404671827</v>
          </cell>
          <cell r="DC126">
            <v>106059.14128342953</v>
          </cell>
          <cell r="DM126">
            <v>2279172.892693609</v>
          </cell>
          <cell r="DN126">
            <v>35613.946512708208</v>
          </cell>
          <cell r="DO126">
            <v>35613.946512708208</v>
          </cell>
          <cell r="DP126">
            <v>0</v>
          </cell>
          <cell r="DQ126">
            <v>0</v>
          </cell>
          <cell r="DR126">
            <v>0</v>
          </cell>
          <cell r="DS126">
            <v>0</v>
          </cell>
          <cell r="DT126">
            <v>0</v>
          </cell>
          <cell r="DU126">
            <v>33365.27307717831</v>
          </cell>
          <cell r="DV126">
            <v>68979.219589886517</v>
          </cell>
          <cell r="EF126">
            <v>28171427.893025424</v>
          </cell>
          <cell r="EG126">
            <v>528009.93961112213</v>
          </cell>
          <cell r="EH126">
            <v>528009.93961112213</v>
          </cell>
          <cell r="EI126">
            <v>0</v>
          </cell>
          <cell r="EJ126">
            <v>0</v>
          </cell>
          <cell r="EK126">
            <v>0</v>
          </cell>
          <cell r="EL126">
            <v>18355.597584444888</v>
          </cell>
          <cell r="EM126">
            <v>0</v>
          </cell>
          <cell r="EN126">
            <v>46140.637069480392</v>
          </cell>
          <cell r="EO126">
            <v>592506.17426504742</v>
          </cell>
        </row>
        <row r="127">
          <cell r="B127">
            <v>41670</v>
          </cell>
          <cell r="C127">
            <v>10749937.188131092</v>
          </cell>
          <cell r="D127">
            <v>284026.04817837942</v>
          </cell>
          <cell r="E127">
            <v>0</v>
          </cell>
          <cell r="F127">
            <v>0</v>
          </cell>
          <cell r="G127">
            <v>0</v>
          </cell>
          <cell r="H127">
            <v>0</v>
          </cell>
          <cell r="I127">
            <v>340.21746696895127</v>
          </cell>
          <cell r="J127">
            <v>0</v>
          </cell>
          <cell r="K127">
            <v>40497.707877098677</v>
          </cell>
          <cell r="L127">
            <v>324863.97352244705</v>
          </cell>
          <cell r="V127">
            <v>17312101.648417279</v>
          </cell>
          <cell r="W127">
            <v>679851.83091114205</v>
          </cell>
          <cell r="X127">
            <v>0</v>
          </cell>
          <cell r="Y127">
            <v>0</v>
          </cell>
          <cell r="Z127">
            <v>0</v>
          </cell>
          <cell r="AA127">
            <v>0</v>
          </cell>
          <cell r="AB127">
            <v>9991.8362200544161</v>
          </cell>
          <cell r="AC127">
            <v>0</v>
          </cell>
          <cell r="AD127">
            <v>39881.517021700172</v>
          </cell>
          <cell r="AE127">
            <v>729725.18415289663</v>
          </cell>
          <cell r="CA127">
            <v>5488705.7774238493</v>
          </cell>
          <cell r="CB127">
            <v>130859.67748357555</v>
          </cell>
          <cell r="CC127">
            <v>130859.67748357555</v>
          </cell>
          <cell r="CD127">
            <v>0</v>
          </cell>
          <cell r="CE127">
            <v>0</v>
          </cell>
          <cell r="CF127">
            <v>0</v>
          </cell>
          <cell r="CG127">
            <v>6223.2437454376532</v>
          </cell>
          <cell r="CH127">
            <v>0</v>
          </cell>
          <cell r="CI127">
            <v>1551.3464728913664</v>
          </cell>
          <cell r="CJ127">
            <v>138634.26770190458</v>
          </cell>
          <cell r="CT127">
            <v>3881215.7170349718</v>
          </cell>
          <cell r="CU127">
            <v>105231.44336054151</v>
          </cell>
          <cell r="CV127">
            <v>105231.44336054151</v>
          </cell>
          <cell r="CW127">
            <v>0</v>
          </cell>
          <cell r="CX127">
            <v>0</v>
          </cell>
          <cell r="CY127">
            <v>0</v>
          </cell>
          <cell r="CZ127">
            <v>4952.1056473554972</v>
          </cell>
          <cell r="DA127">
            <v>0</v>
          </cell>
          <cell r="DB127">
            <v>6405.792023359214</v>
          </cell>
          <cell r="DC127">
            <v>116589.34103125622</v>
          </cell>
          <cell r="DM127">
            <v>2322309.5560422055</v>
          </cell>
          <cell r="DN127">
            <v>21965.626119848697</v>
          </cell>
          <cell r="DO127">
            <v>21965.626119848697</v>
          </cell>
          <cell r="DP127">
            <v>0</v>
          </cell>
          <cell r="DQ127">
            <v>0</v>
          </cell>
          <cell r="DR127">
            <v>0</v>
          </cell>
          <cell r="DS127">
            <v>178.67409914393787</v>
          </cell>
          <cell r="DT127">
            <v>0</v>
          </cell>
          <cell r="DU127">
            <v>20992.363129603818</v>
          </cell>
          <cell r="DV127">
            <v>43136.663348596456</v>
          </cell>
          <cell r="EF127">
            <v>29717856.892959062</v>
          </cell>
          <cell r="EG127">
            <v>1467918.8944190058</v>
          </cell>
          <cell r="EH127">
            <v>1467918.8944190058</v>
          </cell>
          <cell r="EI127">
            <v>0</v>
          </cell>
          <cell r="EJ127">
            <v>0</v>
          </cell>
          <cell r="EK127">
            <v>0</v>
          </cell>
          <cell r="EL127">
            <v>8326.0906496781463</v>
          </cell>
          <cell r="EM127">
            <v>0</v>
          </cell>
          <cell r="EN127">
            <v>70184.01486495453</v>
          </cell>
          <cell r="EO127">
            <v>1546428.9999336386</v>
          </cell>
        </row>
        <row r="128">
          <cell r="B128">
            <v>41698</v>
          </cell>
          <cell r="C128">
            <v>11033676.15608033</v>
          </cell>
          <cell r="D128">
            <v>213691.35443625986</v>
          </cell>
          <cell r="E128">
            <v>0</v>
          </cell>
          <cell r="F128">
            <v>0</v>
          </cell>
          <cell r="G128">
            <v>0</v>
          </cell>
          <cell r="H128">
            <v>0</v>
          </cell>
          <cell r="I128">
            <v>183.96496297534358</v>
          </cell>
          <cell r="J128">
            <v>0</v>
          </cell>
          <cell r="K128">
            <v>69863.648550003316</v>
          </cell>
          <cell r="L128">
            <v>283738.96794923855</v>
          </cell>
          <cell r="V128">
            <v>17781953.724865615</v>
          </cell>
          <cell r="W128">
            <v>400414.90609861299</v>
          </cell>
          <cell r="X128">
            <v>0</v>
          </cell>
          <cell r="Y128">
            <v>0</v>
          </cell>
          <cell r="Z128">
            <v>0</v>
          </cell>
          <cell r="AA128">
            <v>0</v>
          </cell>
          <cell r="AB128">
            <v>12553.114340699449</v>
          </cell>
          <cell r="AC128">
            <v>0</v>
          </cell>
          <cell r="AD128">
            <v>56884.056009025146</v>
          </cell>
          <cell r="AE128">
            <v>469852.07644833758</v>
          </cell>
          <cell r="CA128">
            <v>5610752.4467449719</v>
          </cell>
          <cell r="CB128">
            <v>118330.45988453114</v>
          </cell>
          <cell r="CC128">
            <v>118330.45988453114</v>
          </cell>
          <cell r="CD128">
            <v>0</v>
          </cell>
          <cell r="CE128">
            <v>0</v>
          </cell>
          <cell r="CF128">
            <v>0</v>
          </cell>
          <cell r="CG128">
            <v>3450.763819762426</v>
          </cell>
          <cell r="CH128">
            <v>0</v>
          </cell>
          <cell r="CI128">
            <v>265.44561682925212</v>
          </cell>
          <cell r="CJ128">
            <v>122046.66932112283</v>
          </cell>
          <cell r="CT128">
            <v>3950473.3492600699</v>
          </cell>
          <cell r="CU128">
            <v>54352.076448337641</v>
          </cell>
          <cell r="CV128">
            <v>54352.076448337641</v>
          </cell>
          <cell r="CW128">
            <v>0</v>
          </cell>
          <cell r="CX128">
            <v>0</v>
          </cell>
          <cell r="CY128">
            <v>0</v>
          </cell>
          <cell r="CZ128">
            <v>1747.4616762890703</v>
          </cell>
          <cell r="DA128">
            <v>0</v>
          </cell>
          <cell r="DB128">
            <v>13158.094100471166</v>
          </cell>
          <cell r="DC128">
            <v>69257.632225097885</v>
          </cell>
          <cell r="DM128">
            <v>2392997.5207379386</v>
          </cell>
          <cell r="DN128">
            <v>32534.63932576813</v>
          </cell>
          <cell r="DO128">
            <v>32534.63932576813</v>
          </cell>
          <cell r="DP128">
            <v>0</v>
          </cell>
          <cell r="DQ128">
            <v>0</v>
          </cell>
          <cell r="DR128">
            <v>0</v>
          </cell>
          <cell r="DS128">
            <v>709.61842192580787</v>
          </cell>
          <cell r="DT128">
            <v>0</v>
          </cell>
          <cell r="DU128">
            <v>37443.70694803902</v>
          </cell>
          <cell r="DV128">
            <v>70687.964695732953</v>
          </cell>
          <cell r="EF128">
            <v>30359517.292454716</v>
          </cell>
          <cell r="EG128">
            <v>580760.28933572234</v>
          </cell>
          <cell r="EH128">
            <v>580760.28933572234</v>
          </cell>
          <cell r="EI128">
            <v>0</v>
          </cell>
          <cell r="EJ128">
            <v>0</v>
          </cell>
          <cell r="EK128">
            <v>0</v>
          </cell>
          <cell r="EL128">
            <v>7705.8729842723469</v>
          </cell>
          <cell r="EM128">
            <v>0</v>
          </cell>
          <cell r="EN128">
            <v>53194.237175658629</v>
          </cell>
          <cell r="EO128">
            <v>641660.39949565323</v>
          </cell>
        </row>
        <row r="129">
          <cell r="B129">
            <v>41729</v>
          </cell>
          <cell r="C129">
            <v>11310820.505406762</v>
          </cell>
          <cell r="D129">
            <v>231846.64012210496</v>
          </cell>
          <cell r="E129">
            <v>0</v>
          </cell>
          <cell r="F129">
            <v>0</v>
          </cell>
          <cell r="G129">
            <v>0</v>
          </cell>
          <cell r="H129">
            <v>0</v>
          </cell>
          <cell r="I129">
            <v>0</v>
          </cell>
          <cell r="J129">
            <v>0</v>
          </cell>
          <cell r="K129">
            <v>45297.709204326762</v>
          </cell>
          <cell r="L129">
            <v>277144.34932643175</v>
          </cell>
          <cell r="V129">
            <v>18298256.746963963</v>
          </cell>
          <cell r="W129">
            <v>453584.67317008431</v>
          </cell>
          <cell r="X129">
            <v>0</v>
          </cell>
          <cell r="Y129">
            <v>0</v>
          </cell>
          <cell r="Z129">
            <v>0</v>
          </cell>
          <cell r="AA129">
            <v>0</v>
          </cell>
          <cell r="AB129">
            <v>2198.8346937421193</v>
          </cell>
          <cell r="AC129">
            <v>0</v>
          </cell>
          <cell r="AD129">
            <v>60519.514234521201</v>
          </cell>
          <cell r="AE129">
            <v>516303.0220983476</v>
          </cell>
          <cell r="CA129">
            <v>5835174.8742451379</v>
          </cell>
          <cell r="CB129">
            <v>224159.12137500828</v>
          </cell>
          <cell r="CC129">
            <v>224159.12137500828</v>
          </cell>
          <cell r="CD129">
            <v>0</v>
          </cell>
          <cell r="CE129">
            <v>0</v>
          </cell>
          <cell r="CF129">
            <v>0</v>
          </cell>
          <cell r="CG129">
            <v>263.30612515760834</v>
          </cell>
          <cell r="CH129">
            <v>0</v>
          </cell>
          <cell r="CI129">
            <v>0</v>
          </cell>
          <cell r="CJ129">
            <v>224422.42750016588</v>
          </cell>
          <cell r="CT129">
            <v>4038291.3663813123</v>
          </cell>
          <cell r="CU129">
            <v>75660.262791160654</v>
          </cell>
          <cell r="CV129">
            <v>75660.262791160654</v>
          </cell>
          <cell r="CW129">
            <v>0</v>
          </cell>
          <cell r="CX129">
            <v>0</v>
          </cell>
          <cell r="CY129">
            <v>0</v>
          </cell>
          <cell r="CZ129">
            <v>0</v>
          </cell>
          <cell r="DA129">
            <v>0</v>
          </cell>
          <cell r="DB129">
            <v>12157.754330081625</v>
          </cell>
          <cell r="DC129">
            <v>87818.017121242272</v>
          </cell>
          <cell r="DM129">
            <v>2467426.0667595724</v>
          </cell>
          <cell r="DN129">
            <v>35303.588824739534</v>
          </cell>
          <cell r="DO129">
            <v>35303.588824739534</v>
          </cell>
          <cell r="DP129">
            <v>0</v>
          </cell>
          <cell r="DQ129">
            <v>0</v>
          </cell>
          <cell r="DR129">
            <v>0</v>
          </cell>
          <cell r="DS129">
            <v>153.04134315482113</v>
          </cell>
          <cell r="DT129">
            <v>0</v>
          </cell>
          <cell r="DU129">
            <v>38971.915853739469</v>
          </cell>
          <cell r="DV129">
            <v>74428.546021633825</v>
          </cell>
          <cell r="EF129">
            <v>30999286.338841338</v>
          </cell>
          <cell r="EG129">
            <v>538789.92899329751</v>
          </cell>
          <cell r="EH129">
            <v>538789.92899329751</v>
          </cell>
          <cell r="EI129">
            <v>0</v>
          </cell>
          <cell r="EJ129">
            <v>0</v>
          </cell>
          <cell r="EK129">
            <v>0</v>
          </cell>
          <cell r="EL129">
            <v>27931.768531422123</v>
          </cell>
          <cell r="EM129">
            <v>0</v>
          </cell>
          <cell r="EN129">
            <v>73047.348861901919</v>
          </cell>
          <cell r="EO129">
            <v>639769.04638662154</v>
          </cell>
        </row>
        <row r="130">
          <cell r="B130">
            <v>41759</v>
          </cell>
          <cell r="C130">
            <v>11455091.090432985</v>
          </cell>
          <cell r="D130">
            <v>102329.09814851682</v>
          </cell>
          <cell r="E130">
            <v>0</v>
          </cell>
          <cell r="F130">
            <v>0</v>
          </cell>
          <cell r="G130">
            <v>0</v>
          </cell>
          <cell r="H130">
            <v>0</v>
          </cell>
          <cell r="I130">
            <v>1430.9380688944111</v>
          </cell>
          <cell r="J130">
            <v>0</v>
          </cell>
          <cell r="K130">
            <v>40510.54880881279</v>
          </cell>
          <cell r="L130">
            <v>144270.58502622403</v>
          </cell>
          <cell r="V130">
            <v>18597963.129603818</v>
          </cell>
          <cell r="W130">
            <v>229240.22031986195</v>
          </cell>
          <cell r="X130">
            <v>0</v>
          </cell>
          <cell r="Y130">
            <v>0</v>
          </cell>
          <cell r="Z130">
            <v>0</v>
          </cell>
          <cell r="AA130">
            <v>0</v>
          </cell>
          <cell r="AB130">
            <v>6780.7140487092702</v>
          </cell>
          <cell r="AC130">
            <v>0</v>
          </cell>
          <cell r="AD130">
            <v>63685.448271285415</v>
          </cell>
          <cell r="AE130">
            <v>299706.38263985666</v>
          </cell>
          <cell r="CA130">
            <v>5998570.5713716894</v>
          </cell>
          <cell r="CB130">
            <v>157621.88466387949</v>
          </cell>
          <cell r="CC130">
            <v>157621.88466387949</v>
          </cell>
          <cell r="CD130">
            <v>0</v>
          </cell>
          <cell r="CE130">
            <v>0</v>
          </cell>
          <cell r="CF130">
            <v>0</v>
          </cell>
          <cell r="CG130">
            <v>5773.8124626717099</v>
          </cell>
          <cell r="CH130">
            <v>0</v>
          </cell>
          <cell r="CI130">
            <v>0</v>
          </cell>
          <cell r="CJ130">
            <v>163395.69712655121</v>
          </cell>
          <cell r="CT130">
            <v>4123145.8782931841</v>
          </cell>
          <cell r="CU130">
            <v>60159.337713186011</v>
          </cell>
          <cell r="CV130">
            <v>60159.337713186011</v>
          </cell>
          <cell r="CW130">
            <v>0</v>
          </cell>
          <cell r="CX130">
            <v>0</v>
          </cell>
          <cell r="CY130">
            <v>0</v>
          </cell>
          <cell r="CZ130">
            <v>0</v>
          </cell>
          <cell r="DA130">
            <v>0</v>
          </cell>
          <cell r="DB130">
            <v>24695.174198686043</v>
          </cell>
          <cell r="DC130">
            <v>84854.511911872047</v>
          </cell>
          <cell r="DM130">
            <v>2588390.4585573026</v>
          </cell>
          <cell r="DN130">
            <v>59671.841528966746</v>
          </cell>
          <cell r="DO130">
            <v>59671.841528966746</v>
          </cell>
          <cell r="DP130">
            <v>0</v>
          </cell>
          <cell r="DQ130">
            <v>0</v>
          </cell>
          <cell r="DR130">
            <v>0</v>
          </cell>
          <cell r="DS130">
            <v>9150.8142544296225</v>
          </cell>
          <cell r="DT130">
            <v>0</v>
          </cell>
          <cell r="DU130">
            <v>52141.736014334056</v>
          </cell>
          <cell r="DV130">
            <v>120964.39179773044</v>
          </cell>
          <cell r="EF130">
            <v>31521521.493131604</v>
          </cell>
          <cell r="EG130">
            <v>468555.67190921755</v>
          </cell>
          <cell r="EH130">
            <v>468555.67190921755</v>
          </cell>
          <cell r="EI130">
            <v>0</v>
          </cell>
          <cell r="EJ130">
            <v>0</v>
          </cell>
          <cell r="EK130">
            <v>0</v>
          </cell>
          <cell r="EL130">
            <v>1619.0722675691816</v>
          </cell>
          <cell r="EM130">
            <v>0</v>
          </cell>
          <cell r="EN130">
            <v>52060.410113477992</v>
          </cell>
          <cell r="EO130">
            <v>522235.15429026471</v>
          </cell>
        </row>
        <row r="131">
          <cell r="B131">
            <v>41790</v>
          </cell>
          <cell r="C131">
            <v>11560799.988721421</v>
          </cell>
          <cell r="D131">
            <v>69676.882341230332</v>
          </cell>
          <cell r="E131">
            <v>0</v>
          </cell>
          <cell r="F131">
            <v>0</v>
          </cell>
          <cell r="G131">
            <v>0</v>
          </cell>
          <cell r="H131">
            <v>0</v>
          </cell>
          <cell r="I131">
            <v>276.67451778139264</v>
          </cell>
          <cell r="J131">
            <v>0</v>
          </cell>
          <cell r="K131">
            <v>35755.341429424647</v>
          </cell>
          <cell r="L131">
            <v>105708.89828843636</v>
          </cell>
          <cell r="V131">
            <v>19004154.076581057</v>
          </cell>
          <cell r="W131">
            <v>347609.93164775363</v>
          </cell>
          <cell r="X131">
            <v>0</v>
          </cell>
          <cell r="Y131">
            <v>0</v>
          </cell>
          <cell r="Z131">
            <v>0</v>
          </cell>
          <cell r="AA131">
            <v>0</v>
          </cell>
          <cell r="AB131">
            <v>29141.584710332467</v>
          </cell>
          <cell r="AC131">
            <v>0</v>
          </cell>
          <cell r="AD131">
            <v>29439.430619151903</v>
          </cell>
          <cell r="AE131">
            <v>406190.946977238</v>
          </cell>
          <cell r="CA131">
            <v>6061473.4461477194</v>
          </cell>
          <cell r="CB131">
            <v>62855.581657707873</v>
          </cell>
          <cell r="CC131">
            <v>62855.581657707873</v>
          </cell>
          <cell r="CD131">
            <v>0</v>
          </cell>
          <cell r="CE131">
            <v>0</v>
          </cell>
          <cell r="CF131">
            <v>0</v>
          </cell>
          <cell r="CG131">
            <v>47.293118322383698</v>
          </cell>
          <cell r="CH131">
            <v>0</v>
          </cell>
          <cell r="CI131">
            <v>0</v>
          </cell>
          <cell r="CJ131">
            <v>62902.874776030258</v>
          </cell>
          <cell r="CT131">
            <v>4185154.834428296</v>
          </cell>
          <cell r="CU131">
            <v>41247.087397969335</v>
          </cell>
          <cell r="CV131">
            <v>41247.087397969335</v>
          </cell>
          <cell r="CW131">
            <v>0</v>
          </cell>
          <cell r="CX131">
            <v>0</v>
          </cell>
          <cell r="CY131">
            <v>0</v>
          </cell>
          <cell r="CZ131">
            <v>1803.6366049505607</v>
          </cell>
          <cell r="DA131">
            <v>0</v>
          </cell>
          <cell r="DB131">
            <v>18958.232132191915</v>
          </cell>
          <cell r="DC131">
            <v>62008.95613511181</v>
          </cell>
          <cell r="DM131">
            <v>2657533.9000597247</v>
          </cell>
          <cell r="DN131">
            <v>26390.716039551397</v>
          </cell>
          <cell r="DO131">
            <v>26390.716039551397</v>
          </cell>
          <cell r="DP131">
            <v>0</v>
          </cell>
          <cell r="DQ131">
            <v>0</v>
          </cell>
          <cell r="DR131">
            <v>0</v>
          </cell>
          <cell r="DS131">
            <v>634.4190059061649</v>
          </cell>
          <cell r="DT131">
            <v>0</v>
          </cell>
          <cell r="DU131">
            <v>42118.30645696463</v>
          </cell>
          <cell r="DV131">
            <v>69143.441502422196</v>
          </cell>
          <cell r="EF131">
            <v>32134041.193178058</v>
          </cell>
          <cell r="EG131">
            <v>545360.48841993499</v>
          </cell>
          <cell r="EH131">
            <v>545360.48841993499</v>
          </cell>
          <cell r="EI131">
            <v>0</v>
          </cell>
          <cell r="EJ131">
            <v>0</v>
          </cell>
          <cell r="EK131">
            <v>0</v>
          </cell>
          <cell r="EL131">
            <v>34718.599774371221</v>
          </cell>
          <cell r="EM131">
            <v>0</v>
          </cell>
          <cell r="EN131">
            <v>32440.611852146791</v>
          </cell>
          <cell r="EO131">
            <v>612519.70004645304</v>
          </cell>
        </row>
        <row r="132">
          <cell r="B132">
            <v>41820</v>
          </cell>
          <cell r="C132">
            <v>11765296.380102143</v>
          </cell>
          <cell r="D132">
            <v>166449.55206052159</v>
          </cell>
          <cell r="E132">
            <v>0</v>
          </cell>
          <cell r="F132">
            <v>0</v>
          </cell>
          <cell r="G132">
            <v>0</v>
          </cell>
          <cell r="H132">
            <v>0</v>
          </cell>
          <cell r="I132">
            <v>410.78118761071812</v>
          </cell>
          <cell r="J132">
            <v>0</v>
          </cell>
          <cell r="K132">
            <v>37636.058132590086</v>
          </cell>
          <cell r="L132">
            <v>204496.3913807224</v>
          </cell>
          <cell r="V132">
            <v>19570548.389408715</v>
          </cell>
          <cell r="W132">
            <v>486066.02694273007</v>
          </cell>
          <cell r="X132">
            <v>0</v>
          </cell>
          <cell r="Y132">
            <v>0</v>
          </cell>
          <cell r="Z132">
            <v>0</v>
          </cell>
          <cell r="AA132">
            <v>0</v>
          </cell>
          <cell r="AB132">
            <v>13244.585573030725</v>
          </cell>
          <cell r="AC132">
            <v>0</v>
          </cell>
          <cell r="AD132">
            <v>67083.700311898603</v>
          </cell>
          <cell r="AE132">
            <v>566394.31282765942</v>
          </cell>
          <cell r="CA132">
            <v>6119316.3328688024</v>
          </cell>
          <cell r="CB132">
            <v>57842.886721083014</v>
          </cell>
          <cell r="CC132">
            <v>57842.886721083014</v>
          </cell>
          <cell r="CD132">
            <v>0</v>
          </cell>
          <cell r="CE132">
            <v>0</v>
          </cell>
          <cell r="CF132">
            <v>0</v>
          </cell>
          <cell r="CG132">
            <v>0</v>
          </cell>
          <cell r="CH132">
            <v>0</v>
          </cell>
          <cell r="CI132">
            <v>0</v>
          </cell>
          <cell r="CJ132">
            <v>57842.886721083014</v>
          </cell>
          <cell r="CT132">
            <v>4220988.0337115927</v>
          </cell>
          <cell r="CU132">
            <v>28389.634348662818</v>
          </cell>
          <cell r="CV132">
            <v>28389.634348662818</v>
          </cell>
          <cell r="CW132">
            <v>0</v>
          </cell>
          <cell r="CX132">
            <v>0</v>
          </cell>
          <cell r="CY132">
            <v>0</v>
          </cell>
          <cell r="CZ132">
            <v>1253.548344282965</v>
          </cell>
          <cell r="DA132">
            <v>0</v>
          </cell>
          <cell r="DB132">
            <v>6190.0165903510515</v>
          </cell>
          <cell r="DC132">
            <v>35833.199283296832</v>
          </cell>
          <cell r="DM132">
            <v>2713781.8143207906</v>
          </cell>
          <cell r="DN132">
            <v>31524.454177450392</v>
          </cell>
          <cell r="DO132">
            <v>31524.454177450392</v>
          </cell>
          <cell r="DP132">
            <v>0</v>
          </cell>
          <cell r="DQ132">
            <v>0</v>
          </cell>
          <cell r="DR132">
            <v>0</v>
          </cell>
          <cell r="DS132">
            <v>694.73886787444417</v>
          </cell>
          <cell r="DT132">
            <v>0</v>
          </cell>
          <cell r="DU132">
            <v>24028.721215740923</v>
          </cell>
          <cell r="DV132">
            <v>56247.914261065758</v>
          </cell>
          <cell r="EF132">
            <v>32446102.744707689</v>
          </cell>
          <cell r="EG132">
            <v>249571.60793682394</v>
          </cell>
          <cell r="EH132">
            <v>249571.60793682394</v>
          </cell>
          <cell r="EI132">
            <v>0</v>
          </cell>
          <cell r="EJ132">
            <v>0</v>
          </cell>
          <cell r="EK132">
            <v>0</v>
          </cell>
          <cell r="EL132">
            <v>12515.409118056938</v>
          </cell>
          <cell r="EM132">
            <v>0</v>
          </cell>
          <cell r="EN132">
            <v>49974.534474749482</v>
          </cell>
          <cell r="EO132">
            <v>312061.55152963038</v>
          </cell>
        </row>
        <row r="133">
          <cell r="B133">
            <v>41851</v>
          </cell>
          <cell r="C133">
            <v>11930351.253020054</v>
          </cell>
          <cell r="D133">
            <v>127636.4085208043</v>
          </cell>
          <cell r="E133">
            <v>0</v>
          </cell>
          <cell r="F133">
            <v>0</v>
          </cell>
          <cell r="G133">
            <v>0</v>
          </cell>
          <cell r="H133">
            <v>0</v>
          </cell>
          <cell r="I133">
            <v>0</v>
          </cell>
          <cell r="J133">
            <v>0</v>
          </cell>
          <cell r="K133">
            <v>37418.46439710664</v>
          </cell>
          <cell r="L133">
            <v>165054.87291791092</v>
          </cell>
          <cell r="V133">
            <v>19935359.258079495</v>
          </cell>
          <cell r="W133">
            <v>300090.96157674695</v>
          </cell>
          <cell r="X133">
            <v>0</v>
          </cell>
          <cell r="Y133">
            <v>0</v>
          </cell>
          <cell r="Z133">
            <v>0</v>
          </cell>
          <cell r="AA133">
            <v>0</v>
          </cell>
          <cell r="AB133">
            <v>25894.15886920167</v>
          </cell>
          <cell r="AC133">
            <v>0</v>
          </cell>
          <cell r="AD133">
            <v>38825.74822483243</v>
          </cell>
          <cell r="AE133">
            <v>364810.86867078103</v>
          </cell>
          <cell r="CA133">
            <v>6213038.2467316994</v>
          </cell>
          <cell r="CB133">
            <v>93721.913862897331</v>
          </cell>
          <cell r="CC133">
            <v>93721.913862897331</v>
          </cell>
          <cell r="CD133">
            <v>0</v>
          </cell>
          <cell r="CE133">
            <v>0</v>
          </cell>
          <cell r="CF133">
            <v>0</v>
          </cell>
          <cell r="CG133">
            <v>0</v>
          </cell>
          <cell r="CH133">
            <v>0</v>
          </cell>
          <cell r="CI133">
            <v>0</v>
          </cell>
          <cell r="CJ133">
            <v>93721.913862897331</v>
          </cell>
          <cell r="CT133">
            <v>4293368.6084013535</v>
          </cell>
          <cell r="CU133">
            <v>58494.315482115599</v>
          </cell>
          <cell r="CV133">
            <v>58494.315482115599</v>
          </cell>
          <cell r="CW133">
            <v>0</v>
          </cell>
          <cell r="CX133">
            <v>0</v>
          </cell>
          <cell r="CY133">
            <v>0</v>
          </cell>
          <cell r="CZ133">
            <v>4892.0631760568049</v>
          </cell>
          <cell r="DA133">
            <v>0</v>
          </cell>
          <cell r="DB133">
            <v>8994.1960315880278</v>
          </cell>
          <cell r="DC133">
            <v>72380.574689760426</v>
          </cell>
          <cell r="DM133">
            <v>2798017.95606875</v>
          </cell>
          <cell r="DN133">
            <v>49525.838476342156</v>
          </cell>
          <cell r="DO133">
            <v>49525.838476342156</v>
          </cell>
          <cell r="DP133">
            <v>0</v>
          </cell>
          <cell r="DQ133">
            <v>0</v>
          </cell>
          <cell r="DR133">
            <v>0</v>
          </cell>
          <cell r="DS133">
            <v>0</v>
          </cell>
          <cell r="DT133">
            <v>0</v>
          </cell>
          <cell r="DU133">
            <v>34710.303271617224</v>
          </cell>
          <cell r="DV133">
            <v>84236.14174795938</v>
          </cell>
          <cell r="EF133">
            <v>32878537.826000407</v>
          </cell>
          <cell r="EG133">
            <v>345820.54416351451</v>
          </cell>
          <cell r="EH133">
            <v>345820.54416351451</v>
          </cell>
          <cell r="EI133">
            <v>0</v>
          </cell>
          <cell r="EJ133">
            <v>0</v>
          </cell>
          <cell r="EK133">
            <v>0</v>
          </cell>
          <cell r="EL133">
            <v>42372.972327294439</v>
          </cell>
          <cell r="EM133">
            <v>0</v>
          </cell>
          <cell r="EN133">
            <v>44241.564801911205</v>
          </cell>
          <cell r="EO133">
            <v>432435.0812927201</v>
          </cell>
        </row>
        <row r="134">
          <cell r="B134">
            <v>41882</v>
          </cell>
          <cell r="C134">
            <v>12034669.400209649</v>
          </cell>
          <cell r="D134">
            <v>83035.40779082886</v>
          </cell>
          <cell r="E134">
            <v>0</v>
          </cell>
          <cell r="F134">
            <v>0</v>
          </cell>
          <cell r="G134">
            <v>0</v>
          </cell>
          <cell r="H134">
            <v>0</v>
          </cell>
          <cell r="I134">
            <v>0</v>
          </cell>
          <cell r="J134">
            <v>0</v>
          </cell>
          <cell r="K134">
            <v>21282.739398765676</v>
          </cell>
          <cell r="L134">
            <v>104318.14718959454</v>
          </cell>
          <cell r="V134">
            <v>20242610.997411899</v>
          </cell>
          <cell r="W134">
            <v>293585.67522728781</v>
          </cell>
          <cell r="X134">
            <v>0</v>
          </cell>
          <cell r="Y134">
            <v>0</v>
          </cell>
          <cell r="Z134">
            <v>0</v>
          </cell>
          <cell r="AA134">
            <v>0</v>
          </cell>
          <cell r="AB134">
            <v>0</v>
          </cell>
          <cell r="AC134">
            <v>0</v>
          </cell>
          <cell r="AD134">
            <v>13666.064105116464</v>
          </cell>
          <cell r="AE134">
            <v>307251.73933240428</v>
          </cell>
          <cell r="CA134">
            <v>6294970.5753533728</v>
          </cell>
          <cell r="CB134">
            <v>81932.328621673631</v>
          </cell>
          <cell r="CC134">
            <v>81932.328621673631</v>
          </cell>
          <cell r="CD134">
            <v>0</v>
          </cell>
          <cell r="CE134">
            <v>0</v>
          </cell>
          <cell r="CF134">
            <v>0</v>
          </cell>
          <cell r="CG134">
            <v>0</v>
          </cell>
          <cell r="CH134">
            <v>0</v>
          </cell>
          <cell r="CI134">
            <v>0</v>
          </cell>
          <cell r="CJ134">
            <v>81932.328621673631</v>
          </cell>
          <cell r="CT134">
            <v>4320466.6175592272</v>
          </cell>
          <cell r="CU134">
            <v>17861.263521136105</v>
          </cell>
          <cell r="CV134">
            <v>17861.263521136105</v>
          </cell>
          <cell r="CW134">
            <v>0</v>
          </cell>
          <cell r="CX134">
            <v>0</v>
          </cell>
          <cell r="CY134">
            <v>0</v>
          </cell>
          <cell r="CZ134">
            <v>0</v>
          </cell>
          <cell r="DA134">
            <v>0</v>
          </cell>
          <cell r="DB134">
            <v>9236.7456367376726</v>
          </cell>
          <cell r="DC134">
            <v>27098.009157873777</v>
          </cell>
          <cell r="DM134">
            <v>2850932.9723272938</v>
          </cell>
          <cell r="DN134">
            <v>35776.343486628175</v>
          </cell>
          <cell r="DO134">
            <v>35776.343486628175</v>
          </cell>
          <cell r="DP134">
            <v>0</v>
          </cell>
          <cell r="DQ134">
            <v>0</v>
          </cell>
          <cell r="DR134">
            <v>0</v>
          </cell>
          <cell r="DS134">
            <v>589.94624726259201</v>
          </cell>
          <cell r="DT134">
            <v>0</v>
          </cell>
          <cell r="DU134">
            <v>16548.726524653262</v>
          </cell>
          <cell r="DV134">
            <v>52915.016258544027</v>
          </cell>
          <cell r="EF134">
            <v>33262316.939412046</v>
          </cell>
          <cell r="EG134">
            <v>346391.98486959987</v>
          </cell>
          <cell r="EH134">
            <v>346391.98486959987</v>
          </cell>
          <cell r="EI134">
            <v>0</v>
          </cell>
          <cell r="EJ134">
            <v>0</v>
          </cell>
          <cell r="EK134">
            <v>0</v>
          </cell>
          <cell r="EL134">
            <v>5816.5584975778083</v>
          </cell>
          <cell r="EM134">
            <v>0</v>
          </cell>
          <cell r="EN134">
            <v>31570.57004446214</v>
          </cell>
          <cell r="EO134">
            <v>383779.11341163982</v>
          </cell>
        </row>
        <row r="135">
          <cell r="B135">
            <v>41912</v>
          </cell>
          <cell r="C135">
            <v>12252346.894256465</v>
          </cell>
          <cell r="D135">
            <v>148178.65551795077</v>
          </cell>
          <cell r="E135">
            <v>0</v>
          </cell>
          <cell r="F135">
            <v>0</v>
          </cell>
          <cell r="G135">
            <v>0</v>
          </cell>
          <cell r="H135">
            <v>0</v>
          </cell>
          <cell r="I135">
            <v>74.664396542071003</v>
          </cell>
          <cell r="J135">
            <v>0</v>
          </cell>
          <cell r="K135">
            <v>69424.174132324639</v>
          </cell>
          <cell r="L135">
            <v>217677.49404681748</v>
          </cell>
          <cell r="V135">
            <v>20678272.623266302</v>
          </cell>
          <cell r="W135">
            <v>384471.22038622334</v>
          </cell>
          <cell r="X135">
            <v>0</v>
          </cell>
          <cell r="Y135">
            <v>0</v>
          </cell>
          <cell r="Z135">
            <v>0</v>
          </cell>
          <cell r="AA135">
            <v>0</v>
          </cell>
          <cell r="AB135">
            <v>24318.660826863095</v>
          </cell>
          <cell r="AC135">
            <v>0</v>
          </cell>
          <cell r="AD135">
            <v>26871.744641316611</v>
          </cell>
          <cell r="AE135">
            <v>435661.62585440301</v>
          </cell>
          <cell r="CA135">
            <v>6406284.2511115521</v>
          </cell>
          <cell r="CB135">
            <v>111313.67575817904</v>
          </cell>
          <cell r="CC135">
            <v>111313.67575817904</v>
          </cell>
          <cell r="CD135">
            <v>0</v>
          </cell>
          <cell r="CE135">
            <v>0</v>
          </cell>
          <cell r="CF135">
            <v>0</v>
          </cell>
          <cell r="CG135">
            <v>0</v>
          </cell>
          <cell r="CH135">
            <v>0</v>
          </cell>
          <cell r="CI135">
            <v>0</v>
          </cell>
          <cell r="CJ135">
            <v>111313.67575817904</v>
          </cell>
          <cell r="CT135">
            <v>4358245.1443360541</v>
          </cell>
          <cell r="CU135">
            <v>27549.862631893291</v>
          </cell>
          <cell r="CV135">
            <v>27549.862631893291</v>
          </cell>
          <cell r="CW135">
            <v>0</v>
          </cell>
          <cell r="CX135">
            <v>0</v>
          </cell>
          <cell r="CY135">
            <v>0</v>
          </cell>
          <cell r="CZ135">
            <v>2722.4699714645963</v>
          </cell>
          <cell r="DA135">
            <v>0</v>
          </cell>
          <cell r="DB135">
            <v>7506.1941734687098</v>
          </cell>
          <cell r="DC135">
            <v>37778.526776826599</v>
          </cell>
          <cell r="DM135">
            <v>2937627.6620877292</v>
          </cell>
          <cell r="DN135">
            <v>58576.096622204517</v>
          </cell>
          <cell r="DO135">
            <v>58576.096622204517</v>
          </cell>
          <cell r="DP135">
            <v>0</v>
          </cell>
          <cell r="DQ135">
            <v>0</v>
          </cell>
          <cell r="DR135">
            <v>0</v>
          </cell>
          <cell r="DS135">
            <v>659.90576680602567</v>
          </cell>
          <cell r="DT135">
            <v>0</v>
          </cell>
          <cell r="DU135">
            <v>27458.687371424778</v>
          </cell>
          <cell r="DV135">
            <v>86694.689760435314</v>
          </cell>
          <cell r="EF135">
            <v>33614310.110823557</v>
          </cell>
          <cell r="EG135">
            <v>299215.67721812992</v>
          </cell>
          <cell r="EH135">
            <v>299215.67721812992</v>
          </cell>
          <cell r="EI135">
            <v>0</v>
          </cell>
          <cell r="EJ135">
            <v>0</v>
          </cell>
          <cell r="EK135">
            <v>0</v>
          </cell>
          <cell r="EL135">
            <v>23467.980622469971</v>
          </cell>
          <cell r="EM135">
            <v>0</v>
          </cell>
          <cell r="EN135">
            <v>29309.513570907158</v>
          </cell>
          <cell r="EO135">
            <v>351993.17141150706</v>
          </cell>
        </row>
        <row r="136">
          <cell r="B136">
            <v>41943</v>
          </cell>
          <cell r="C136">
            <v>12510032.358774999</v>
          </cell>
          <cell r="D136">
            <v>195061.37368106708</v>
          </cell>
          <cell r="E136">
            <v>0</v>
          </cell>
          <cell r="F136">
            <v>0</v>
          </cell>
          <cell r="G136">
            <v>0</v>
          </cell>
          <cell r="H136">
            <v>0</v>
          </cell>
          <cell r="I136">
            <v>1605.2415442154752</v>
          </cell>
          <cell r="J136">
            <v>0</v>
          </cell>
          <cell r="K136">
            <v>61018.849293251042</v>
          </cell>
          <cell r="L136">
            <v>257685.46451853361</v>
          </cell>
          <cell r="V136">
            <v>21123521.627181623</v>
          </cell>
          <cell r="W136">
            <v>362071.94637998537</v>
          </cell>
          <cell r="X136">
            <v>0</v>
          </cell>
          <cell r="Y136">
            <v>0</v>
          </cell>
          <cell r="Z136">
            <v>0</v>
          </cell>
          <cell r="AA136">
            <v>0</v>
          </cell>
          <cell r="AB136">
            <v>45884.780675559094</v>
          </cell>
          <cell r="AC136">
            <v>0</v>
          </cell>
          <cell r="AD136">
            <v>37292.276859778351</v>
          </cell>
          <cell r="AE136">
            <v>445249.00391532277</v>
          </cell>
          <cell r="CA136">
            <v>6537908.1969606467</v>
          </cell>
          <cell r="CB136">
            <v>121907.78950162584</v>
          </cell>
          <cell r="CC136">
            <v>121907.78950162584</v>
          </cell>
          <cell r="CD136">
            <v>0</v>
          </cell>
          <cell r="CE136">
            <v>0</v>
          </cell>
          <cell r="CF136">
            <v>0</v>
          </cell>
          <cell r="CG136">
            <v>0</v>
          </cell>
          <cell r="CH136">
            <v>0</v>
          </cell>
          <cell r="CI136">
            <v>9716.1563474683117</v>
          </cell>
          <cell r="CJ136">
            <v>131623.94584909416</v>
          </cell>
          <cell r="CT136">
            <v>4427727.8784259073</v>
          </cell>
          <cell r="CU136">
            <v>52721.343154821159</v>
          </cell>
          <cell r="CV136">
            <v>52721.343154821159</v>
          </cell>
          <cell r="CW136">
            <v>0</v>
          </cell>
          <cell r="CX136">
            <v>0</v>
          </cell>
          <cell r="CY136">
            <v>0</v>
          </cell>
          <cell r="CZ136">
            <v>597.54330081624516</v>
          </cell>
          <cell r="DA136">
            <v>0</v>
          </cell>
          <cell r="DB136">
            <v>16163.847634215939</v>
          </cell>
          <cell r="DC136">
            <v>69482.734089853344</v>
          </cell>
          <cell r="DM136">
            <v>2996320.558763023</v>
          </cell>
          <cell r="DN136">
            <v>22427.602362465987</v>
          </cell>
          <cell r="DO136">
            <v>22427.602362465987</v>
          </cell>
          <cell r="DP136">
            <v>0</v>
          </cell>
          <cell r="DQ136">
            <v>0</v>
          </cell>
          <cell r="DR136">
            <v>0</v>
          </cell>
          <cell r="DS136">
            <v>1237.8936890304599</v>
          </cell>
          <cell r="DT136">
            <v>0</v>
          </cell>
          <cell r="DU136">
            <v>35027.400623797199</v>
          </cell>
          <cell r="DV136">
            <v>58692.896675293647</v>
          </cell>
          <cell r="EF136">
            <v>34039502.140818909</v>
          </cell>
          <cell r="EG136">
            <v>353078.50819563342</v>
          </cell>
          <cell r="EH136">
            <v>353078.50819563342</v>
          </cell>
          <cell r="EI136">
            <v>0</v>
          </cell>
          <cell r="EJ136">
            <v>0</v>
          </cell>
          <cell r="EK136">
            <v>0</v>
          </cell>
          <cell r="EL136">
            <v>28907.121905899527</v>
          </cell>
          <cell r="EM136">
            <v>0</v>
          </cell>
          <cell r="EN136">
            <v>43206.399893821748</v>
          </cell>
          <cell r="EO136">
            <v>425192.02999535471</v>
          </cell>
        </row>
        <row r="137">
          <cell r="B137">
            <v>41973</v>
          </cell>
          <cell r="C137">
            <v>12725889.050020751</v>
          </cell>
          <cell r="D137">
            <v>182102.55225960579</v>
          </cell>
          <cell r="E137">
            <v>0</v>
          </cell>
          <cell r="F137">
            <v>0</v>
          </cell>
          <cell r="G137">
            <v>0</v>
          </cell>
          <cell r="H137">
            <v>0</v>
          </cell>
          <cell r="I137">
            <v>493.26168838288453</v>
          </cell>
          <cell r="J137">
            <v>0</v>
          </cell>
          <cell r="K137">
            <v>33260.877297763618</v>
          </cell>
          <cell r="L137">
            <v>215856.6912457523</v>
          </cell>
          <cell r="V137">
            <v>21470538.071537584</v>
          </cell>
          <cell r="W137">
            <v>258752.01672307384</v>
          </cell>
          <cell r="X137">
            <v>0</v>
          </cell>
          <cell r="Y137">
            <v>0</v>
          </cell>
          <cell r="Z137">
            <v>0</v>
          </cell>
          <cell r="AA137">
            <v>0</v>
          </cell>
          <cell r="AB137">
            <v>21847.125887583781</v>
          </cell>
          <cell r="AC137">
            <v>0</v>
          </cell>
          <cell r="AD137">
            <v>66417.301745304925</v>
          </cell>
          <cell r="AE137">
            <v>347016.44435596257</v>
          </cell>
          <cell r="CA137">
            <v>6599928.804831109</v>
          </cell>
          <cell r="CB137">
            <v>62020.60787046254</v>
          </cell>
          <cell r="CC137">
            <v>62020.60787046254</v>
          </cell>
          <cell r="CD137">
            <v>0</v>
          </cell>
          <cell r="CE137">
            <v>0</v>
          </cell>
          <cell r="CF137">
            <v>0</v>
          </cell>
          <cell r="CG137">
            <v>0</v>
          </cell>
          <cell r="CH137">
            <v>0</v>
          </cell>
          <cell r="CI137">
            <v>0</v>
          </cell>
          <cell r="CJ137">
            <v>62020.60787046254</v>
          </cell>
          <cell r="CT137">
            <v>4457042.3239763752</v>
          </cell>
          <cell r="CU137">
            <v>22686.192846240625</v>
          </cell>
          <cell r="CV137">
            <v>22686.192846240625</v>
          </cell>
          <cell r="CW137">
            <v>0</v>
          </cell>
          <cell r="CX137">
            <v>0</v>
          </cell>
          <cell r="CY137">
            <v>0</v>
          </cell>
          <cell r="CZ137">
            <v>0</v>
          </cell>
          <cell r="DA137">
            <v>0</v>
          </cell>
          <cell r="DB137">
            <v>6628.2527042272213</v>
          </cell>
          <cell r="DC137">
            <v>29314.445550467848</v>
          </cell>
          <cell r="DM137">
            <v>3043200.5547813387</v>
          </cell>
          <cell r="DN137">
            <v>18921.238303802507</v>
          </cell>
          <cell r="DO137">
            <v>18921.238303802507</v>
          </cell>
          <cell r="DP137">
            <v>0</v>
          </cell>
          <cell r="DQ137">
            <v>0</v>
          </cell>
          <cell r="DR137">
            <v>0</v>
          </cell>
          <cell r="DS137">
            <v>2670.4492667064833</v>
          </cell>
          <cell r="DT137">
            <v>0</v>
          </cell>
          <cell r="DU137">
            <v>25288.308447806754</v>
          </cell>
          <cell r="DV137">
            <v>46879.996018315745</v>
          </cell>
          <cell r="EF137">
            <v>34623195.799323119</v>
          </cell>
          <cell r="EG137">
            <v>504734.28362864157</v>
          </cell>
          <cell r="EH137">
            <v>504734.28362864157</v>
          </cell>
          <cell r="EI137">
            <v>0</v>
          </cell>
          <cell r="EJ137">
            <v>0</v>
          </cell>
          <cell r="EK137">
            <v>0</v>
          </cell>
          <cell r="EL137">
            <v>28296.127148450461</v>
          </cell>
          <cell r="EM137">
            <v>0</v>
          </cell>
          <cell r="EN137">
            <v>50663.247727121903</v>
          </cell>
          <cell r="EO137">
            <v>583693.6585042139</v>
          </cell>
        </row>
        <row r="138">
          <cell r="B138">
            <v>42004</v>
          </cell>
          <cell r="C138">
            <v>13014086.136202512</v>
          </cell>
          <cell r="D138">
            <v>234944.23783927268</v>
          </cell>
          <cell r="E138">
            <v>0</v>
          </cell>
          <cell r="F138">
            <v>0</v>
          </cell>
          <cell r="G138">
            <v>0</v>
          </cell>
          <cell r="H138">
            <v>0</v>
          </cell>
          <cell r="I138">
            <v>1627.1094082534339</v>
          </cell>
          <cell r="J138">
            <v>0</v>
          </cell>
          <cell r="K138">
            <v>51625.738934235844</v>
          </cell>
          <cell r="L138">
            <v>288197.08618176193</v>
          </cell>
          <cell r="V138">
            <v>21961704.305527896</v>
          </cell>
          <cell r="W138">
            <v>437882.93317406595</v>
          </cell>
          <cell r="X138">
            <v>0</v>
          </cell>
          <cell r="Y138">
            <v>0</v>
          </cell>
          <cell r="Z138">
            <v>0</v>
          </cell>
          <cell r="AA138">
            <v>0</v>
          </cell>
          <cell r="AB138">
            <v>8544.3785254495979</v>
          </cell>
          <cell r="AC138">
            <v>0</v>
          </cell>
          <cell r="AD138">
            <v>44738.922290795665</v>
          </cell>
          <cell r="AE138">
            <v>491166.23399031122</v>
          </cell>
          <cell r="CA138">
            <v>6717351.854801246</v>
          </cell>
          <cell r="CB138">
            <v>110744.30420067688</v>
          </cell>
          <cell r="CC138">
            <v>110744.30420067688</v>
          </cell>
          <cell r="CD138">
            <v>0</v>
          </cell>
          <cell r="CE138">
            <v>0</v>
          </cell>
          <cell r="CF138">
            <v>0</v>
          </cell>
          <cell r="CG138">
            <v>6580.6967947441763</v>
          </cell>
          <cell r="CH138">
            <v>0</v>
          </cell>
          <cell r="CI138">
            <v>98.048974716304997</v>
          </cell>
          <cell r="CJ138">
            <v>117423.04997013736</v>
          </cell>
          <cell r="CT138">
            <v>4502447.9394783992</v>
          </cell>
          <cell r="CU138">
            <v>34857.925542504476</v>
          </cell>
          <cell r="CV138">
            <v>34857.925542504476</v>
          </cell>
          <cell r="CW138">
            <v>0</v>
          </cell>
          <cell r="CX138">
            <v>0</v>
          </cell>
          <cell r="CY138">
            <v>0</v>
          </cell>
          <cell r="CZ138">
            <v>822.23372486561811</v>
          </cell>
          <cell r="DA138">
            <v>0</v>
          </cell>
          <cell r="DB138">
            <v>9725.4562346539242</v>
          </cell>
          <cell r="DC138">
            <v>45405.615502024018</v>
          </cell>
          <cell r="DM138">
            <v>3096964.8364191381</v>
          </cell>
          <cell r="DN138">
            <v>20892.061848828718</v>
          </cell>
          <cell r="DO138">
            <v>20892.061848828718</v>
          </cell>
          <cell r="DP138">
            <v>0</v>
          </cell>
          <cell r="DQ138">
            <v>0</v>
          </cell>
          <cell r="DR138">
            <v>0</v>
          </cell>
          <cell r="DS138">
            <v>726.68790231601292</v>
          </cell>
          <cell r="DT138">
            <v>0</v>
          </cell>
          <cell r="DU138">
            <v>32145.53188665472</v>
          </cell>
          <cell r="DV138">
            <v>53764.281637799453</v>
          </cell>
          <cell r="EF138">
            <v>35336515.982480593</v>
          </cell>
          <cell r="EG138">
            <v>669272.41090981488</v>
          </cell>
          <cell r="EH138">
            <v>669272.41090981488</v>
          </cell>
          <cell r="EI138">
            <v>0</v>
          </cell>
          <cell r="EJ138">
            <v>0</v>
          </cell>
          <cell r="EK138">
            <v>0</v>
          </cell>
          <cell r="EL138">
            <v>30475.821885991103</v>
          </cell>
          <cell r="EM138">
            <v>0</v>
          </cell>
          <cell r="EN138">
            <v>13571.950361669653</v>
          </cell>
          <cell r="EO138">
            <v>713320.18315747567</v>
          </cell>
        </row>
        <row r="139">
          <cell r="B139">
            <v>42035</v>
          </cell>
          <cell r="C139">
            <v>13320140.758567259</v>
          </cell>
          <cell r="D139">
            <v>252466.80469838739</v>
          </cell>
          <cell r="E139">
            <v>0</v>
          </cell>
          <cell r="F139">
            <v>0</v>
          </cell>
          <cell r="G139">
            <v>0</v>
          </cell>
          <cell r="H139">
            <v>0</v>
          </cell>
          <cell r="I139">
            <v>1655.7783804074991</v>
          </cell>
          <cell r="J139">
            <v>0</v>
          </cell>
          <cell r="K139">
            <v>51932.039285951287</v>
          </cell>
          <cell r="L139">
            <v>306054.62236474617</v>
          </cell>
          <cell r="V139">
            <v>22735236.490808938</v>
          </cell>
          <cell r="W139">
            <v>705319.25409781665</v>
          </cell>
          <cell r="X139">
            <v>0</v>
          </cell>
          <cell r="Y139">
            <v>0</v>
          </cell>
          <cell r="Z139">
            <v>0</v>
          </cell>
          <cell r="AA139">
            <v>0</v>
          </cell>
          <cell r="AB139">
            <v>15177.56453646559</v>
          </cell>
          <cell r="AC139">
            <v>0</v>
          </cell>
          <cell r="AD139">
            <v>53035.366646758237</v>
          </cell>
          <cell r="AE139">
            <v>773532.1852810405</v>
          </cell>
          <cell r="CA139">
            <v>6863462.6504744822</v>
          </cell>
          <cell r="CB139">
            <v>138232.43745437654</v>
          </cell>
          <cell r="CC139">
            <v>138232.43745437654</v>
          </cell>
          <cell r="CD139">
            <v>0</v>
          </cell>
          <cell r="CE139">
            <v>0</v>
          </cell>
          <cell r="CF139">
            <v>0</v>
          </cell>
          <cell r="CG139">
            <v>7865.7017718494917</v>
          </cell>
          <cell r="CH139">
            <v>0</v>
          </cell>
          <cell r="CI139">
            <v>12.65644701041874</v>
          </cell>
          <cell r="CJ139">
            <v>146110.79567323645</v>
          </cell>
          <cell r="CT139">
            <v>4579232.4268365521</v>
          </cell>
          <cell r="CU139">
            <v>69707.66606941403</v>
          </cell>
          <cell r="CV139">
            <v>69707.66606941403</v>
          </cell>
          <cell r="CW139">
            <v>0</v>
          </cell>
          <cell r="CX139">
            <v>0</v>
          </cell>
          <cell r="CY139">
            <v>0</v>
          </cell>
          <cell r="CZ139">
            <v>371.24958524122366</v>
          </cell>
          <cell r="DA139">
            <v>0</v>
          </cell>
          <cell r="DB139">
            <v>6705.5717034972449</v>
          </cell>
          <cell r="DC139">
            <v>76784.487358152503</v>
          </cell>
          <cell r="DM139">
            <v>3179894.254429623</v>
          </cell>
          <cell r="DN139">
            <v>40124.347999203666</v>
          </cell>
          <cell r="DO139">
            <v>40124.347999203666</v>
          </cell>
          <cell r="DP139">
            <v>0</v>
          </cell>
          <cell r="DQ139">
            <v>0</v>
          </cell>
          <cell r="DR139">
            <v>0</v>
          </cell>
          <cell r="DS139">
            <v>1682.3916650076314</v>
          </cell>
          <cell r="DT139">
            <v>0</v>
          </cell>
          <cell r="DU139">
            <v>41122.678346273802</v>
          </cell>
          <cell r="DV139">
            <v>82929.418010485097</v>
          </cell>
          <cell r="EF139">
            <v>36153709.327758975</v>
          </cell>
          <cell r="EG139">
            <v>664954.27831972914</v>
          </cell>
          <cell r="EH139">
            <v>664954.27831972914</v>
          </cell>
          <cell r="EI139">
            <v>0</v>
          </cell>
          <cell r="EJ139">
            <v>0</v>
          </cell>
          <cell r="EK139">
            <v>0</v>
          </cell>
          <cell r="EL139">
            <v>18815.052093702303</v>
          </cell>
          <cell r="EM139">
            <v>0</v>
          </cell>
          <cell r="EN139">
            <v>133424.01486495454</v>
          </cell>
          <cell r="EO139">
            <v>817193.34527838591</v>
          </cell>
        </row>
        <row r="140">
          <cell r="B140">
            <v>42063</v>
          </cell>
          <cell r="C140">
            <v>13582661.2222475</v>
          </cell>
          <cell r="D140">
            <v>221389.50162585438</v>
          </cell>
          <cell r="E140">
            <v>0</v>
          </cell>
          <cell r="F140">
            <v>0</v>
          </cell>
          <cell r="G140">
            <v>0</v>
          </cell>
          <cell r="H140">
            <v>0</v>
          </cell>
          <cell r="I140">
            <v>1778.1317404975712</v>
          </cell>
          <cell r="J140">
            <v>0</v>
          </cell>
          <cell r="K140">
            <v>39352.830313889441</v>
          </cell>
          <cell r="L140">
            <v>262520.46368024137</v>
          </cell>
          <cell r="V140">
            <v>23272561.363063235</v>
          </cell>
          <cell r="W140">
            <v>475951.24029464461</v>
          </cell>
          <cell r="X140">
            <v>0</v>
          </cell>
          <cell r="Y140">
            <v>0</v>
          </cell>
          <cell r="Z140">
            <v>0</v>
          </cell>
          <cell r="AA140">
            <v>0</v>
          </cell>
          <cell r="AB140">
            <v>20888.863229145929</v>
          </cell>
          <cell r="AC140">
            <v>0</v>
          </cell>
          <cell r="AD140">
            <v>40484.768730506337</v>
          </cell>
          <cell r="AE140">
            <v>537324.8722542969</v>
          </cell>
          <cell r="CA140">
            <v>7023409.2414891478</v>
          </cell>
          <cell r="CB140">
            <v>151784.10909814853</v>
          </cell>
          <cell r="CC140">
            <v>151784.10909814853</v>
          </cell>
          <cell r="CD140">
            <v>0</v>
          </cell>
          <cell r="CE140">
            <v>0</v>
          </cell>
          <cell r="CF140">
            <v>0</v>
          </cell>
          <cell r="CG140">
            <v>7346.0853407658105</v>
          </cell>
          <cell r="CH140">
            <v>0</v>
          </cell>
          <cell r="CI140">
            <v>816.39657575154285</v>
          </cell>
          <cell r="CJ140">
            <v>159946.59101466587</v>
          </cell>
          <cell r="CT140">
            <v>4628704.8948171744</v>
          </cell>
          <cell r="CU140">
            <v>37293.397040281365</v>
          </cell>
          <cell r="CV140">
            <v>37293.397040281365</v>
          </cell>
          <cell r="CW140">
            <v>0</v>
          </cell>
          <cell r="CX140">
            <v>0</v>
          </cell>
          <cell r="CY140">
            <v>0</v>
          </cell>
          <cell r="CZ140">
            <v>771.99017851217729</v>
          </cell>
          <cell r="DA140">
            <v>0</v>
          </cell>
          <cell r="DB140">
            <v>11407.080761828918</v>
          </cell>
          <cell r="DC140">
            <v>49472.467980622459</v>
          </cell>
          <cell r="DM140">
            <v>3281606.3056606269</v>
          </cell>
          <cell r="DN140">
            <v>36767.800119450527</v>
          </cell>
          <cell r="DO140">
            <v>36767.800119450527</v>
          </cell>
          <cell r="DP140">
            <v>0</v>
          </cell>
          <cell r="DQ140">
            <v>0</v>
          </cell>
          <cell r="DR140">
            <v>0</v>
          </cell>
          <cell r="DS140">
            <v>847.4218594465458</v>
          </cell>
          <cell r="DT140">
            <v>0</v>
          </cell>
          <cell r="DU140">
            <v>64096.829252106974</v>
          </cell>
          <cell r="DV140">
            <v>101712.05123100405</v>
          </cell>
          <cell r="EF140">
            <v>37005042.923883468</v>
          </cell>
          <cell r="EG140">
            <v>716892.02734089852</v>
          </cell>
          <cell r="EH140">
            <v>716892.02734089852</v>
          </cell>
          <cell r="EI140">
            <v>0</v>
          </cell>
          <cell r="EJ140">
            <v>0</v>
          </cell>
          <cell r="EK140">
            <v>0</v>
          </cell>
          <cell r="EL140">
            <v>26661.373681067089</v>
          </cell>
          <cell r="EM140">
            <v>0</v>
          </cell>
          <cell r="EN140">
            <v>107780.19510252836</v>
          </cell>
          <cell r="EO140">
            <v>851333.59612449398</v>
          </cell>
        </row>
        <row r="141">
          <cell r="B141">
            <v>42094</v>
          </cell>
          <cell r="C141">
            <v>13852650.524489505</v>
          </cell>
          <cell r="D141">
            <v>224639.61510385558</v>
          </cell>
          <cell r="E141">
            <v>0</v>
          </cell>
          <cell r="F141">
            <v>0</v>
          </cell>
          <cell r="G141">
            <v>0</v>
          </cell>
          <cell r="H141">
            <v>0</v>
          </cell>
          <cell r="I141">
            <v>3810.017617942136</v>
          </cell>
          <cell r="J141">
            <v>0</v>
          </cell>
          <cell r="K141">
            <v>41539.669520207048</v>
          </cell>
          <cell r="L141">
            <v>269989.30224200478</v>
          </cell>
          <cell r="V141">
            <v>23882154.320791021</v>
          </cell>
          <cell r="W141">
            <v>473283.22516424442</v>
          </cell>
          <cell r="X141">
            <v>0</v>
          </cell>
          <cell r="Y141">
            <v>0</v>
          </cell>
          <cell r="Z141">
            <v>0</v>
          </cell>
          <cell r="AA141">
            <v>0</v>
          </cell>
          <cell r="AB141">
            <v>62051.47919569978</v>
          </cell>
          <cell r="AC141">
            <v>0</v>
          </cell>
          <cell r="AD141">
            <v>74258.253367841273</v>
          </cell>
          <cell r="AE141">
            <v>609592.95772778546</v>
          </cell>
          <cell r="CA141">
            <v>7200998.8585838452</v>
          </cell>
          <cell r="CB141">
            <v>174078.25602229743</v>
          </cell>
          <cell r="CC141">
            <v>174078.25602229743</v>
          </cell>
          <cell r="CD141">
            <v>0</v>
          </cell>
          <cell r="CE141">
            <v>0</v>
          </cell>
          <cell r="CF141">
            <v>0</v>
          </cell>
          <cell r="CG141">
            <v>20.435330811599972</v>
          </cell>
          <cell r="CH141">
            <v>0</v>
          </cell>
          <cell r="CI141">
            <v>3490.9257415886918</v>
          </cell>
          <cell r="CJ141">
            <v>177589.61709469772</v>
          </cell>
          <cell r="CT141">
            <v>4755976.4324109098</v>
          </cell>
          <cell r="CU141">
            <v>83212.929855995739</v>
          </cell>
          <cell r="CV141">
            <v>83212.929855995739</v>
          </cell>
          <cell r="CW141">
            <v>0</v>
          </cell>
          <cell r="CX141">
            <v>0</v>
          </cell>
          <cell r="CY141">
            <v>0</v>
          </cell>
          <cell r="CZ141">
            <v>23102.436790762491</v>
          </cell>
          <cell r="DA141">
            <v>0</v>
          </cell>
          <cell r="DB141">
            <v>20956.170946977236</v>
          </cell>
          <cell r="DC141">
            <v>127271.53759373545</v>
          </cell>
          <cell r="DM141">
            <v>3456403.2264914718</v>
          </cell>
          <cell r="DN141">
            <v>66191.980887915575</v>
          </cell>
          <cell r="DO141">
            <v>66191.980887915575</v>
          </cell>
          <cell r="DP141">
            <v>0</v>
          </cell>
          <cell r="DQ141">
            <v>0</v>
          </cell>
          <cell r="DR141">
            <v>0</v>
          </cell>
          <cell r="DS141">
            <v>483.85692481252897</v>
          </cell>
          <cell r="DT141">
            <v>0</v>
          </cell>
          <cell r="DU141">
            <v>108121.08301811667</v>
          </cell>
          <cell r="DV141">
            <v>174796.92083084479</v>
          </cell>
          <cell r="EF141">
            <v>37534493.062578805</v>
          </cell>
          <cell r="EG141">
            <v>460978.71126153029</v>
          </cell>
          <cell r="EH141">
            <v>460978.71126153029</v>
          </cell>
          <cell r="EI141">
            <v>0</v>
          </cell>
          <cell r="EJ141">
            <v>0</v>
          </cell>
          <cell r="EK141">
            <v>0</v>
          </cell>
          <cell r="EL141">
            <v>2186.3322051894615</v>
          </cell>
          <cell r="EM141">
            <v>0</v>
          </cell>
          <cell r="EN141">
            <v>66285.095228615028</v>
          </cell>
          <cell r="EO141">
            <v>529450.13869533478</v>
          </cell>
        </row>
        <row r="142">
          <cell r="B142">
            <v>42124</v>
          </cell>
          <cell r="C142">
            <v>14072716.366770057</v>
          </cell>
          <cell r="D142">
            <v>116923.96575751543</v>
          </cell>
          <cell r="E142">
            <v>0</v>
          </cell>
          <cell r="F142">
            <v>0</v>
          </cell>
          <cell r="G142">
            <v>0</v>
          </cell>
          <cell r="H142">
            <v>0</v>
          </cell>
          <cell r="I142">
            <v>437.2352064261338</v>
          </cell>
          <cell r="J142">
            <v>0</v>
          </cell>
          <cell r="K142">
            <v>102704.64131661026</v>
          </cell>
          <cell r="L142">
            <v>220065.84228055182</v>
          </cell>
          <cell r="V142">
            <v>24296763.068551324</v>
          </cell>
          <cell r="W142">
            <v>291945.73760700779</v>
          </cell>
          <cell r="X142">
            <v>0</v>
          </cell>
          <cell r="Y142">
            <v>0</v>
          </cell>
          <cell r="Z142">
            <v>0</v>
          </cell>
          <cell r="AA142">
            <v>0</v>
          </cell>
          <cell r="AB142">
            <v>18338.037029663548</v>
          </cell>
          <cell r="AC142">
            <v>0</v>
          </cell>
          <cell r="AD142">
            <v>104324.97312363129</v>
          </cell>
          <cell r="AE142">
            <v>414608.74776030262</v>
          </cell>
          <cell r="CA142">
            <v>7345857.6773508508</v>
          </cell>
          <cell r="CB142">
            <v>138961.19981418806</v>
          </cell>
          <cell r="CC142">
            <v>138961.19981418806</v>
          </cell>
          <cell r="CD142">
            <v>0</v>
          </cell>
          <cell r="CE142">
            <v>0</v>
          </cell>
          <cell r="CF142">
            <v>0</v>
          </cell>
          <cell r="CG142">
            <v>5830.7850554117722</v>
          </cell>
          <cell r="CH142">
            <v>0</v>
          </cell>
          <cell r="CI142">
            <v>66.833897405269099</v>
          </cell>
          <cell r="CJ142">
            <v>144858.81876700511</v>
          </cell>
          <cell r="CT142">
            <v>4831633.6704492662</v>
          </cell>
          <cell r="CU142">
            <v>58641.962970336448</v>
          </cell>
          <cell r="CV142">
            <v>58641.962970336448</v>
          </cell>
          <cell r="CW142">
            <v>0</v>
          </cell>
          <cell r="CX142">
            <v>0</v>
          </cell>
          <cell r="CY142">
            <v>0</v>
          </cell>
          <cell r="CZ142">
            <v>9023.1282765943324</v>
          </cell>
          <cell r="DA142">
            <v>0</v>
          </cell>
          <cell r="DB142">
            <v>7992.1467914261066</v>
          </cell>
          <cell r="DC142">
            <v>75657.238038356882</v>
          </cell>
          <cell r="DM142">
            <v>3550347.9700046442</v>
          </cell>
          <cell r="DN142">
            <v>34137.149114075255</v>
          </cell>
          <cell r="DO142">
            <v>34137.149114075255</v>
          </cell>
          <cell r="DP142">
            <v>0</v>
          </cell>
          <cell r="DQ142">
            <v>0</v>
          </cell>
          <cell r="DR142">
            <v>0</v>
          </cell>
          <cell r="DS142">
            <v>833.94385825204063</v>
          </cell>
          <cell r="DT142">
            <v>0</v>
          </cell>
          <cell r="DU142">
            <v>58973.65054084544</v>
          </cell>
          <cell r="DV142">
            <v>93944.743513172725</v>
          </cell>
          <cell r="EF142">
            <v>37963501.059128009</v>
          </cell>
          <cell r="EG142">
            <v>382202.04525847768</v>
          </cell>
          <cell r="EH142">
            <v>382202.04525847768</v>
          </cell>
          <cell r="EI142">
            <v>0</v>
          </cell>
          <cell r="EJ142">
            <v>0</v>
          </cell>
          <cell r="EK142">
            <v>0</v>
          </cell>
          <cell r="EL142">
            <v>1690.5434999004578</v>
          </cell>
          <cell r="EM142">
            <v>0</v>
          </cell>
          <cell r="EN142">
            <v>45115.407790828845</v>
          </cell>
          <cell r="EO142">
            <v>429007.99654920696</v>
          </cell>
        </row>
        <row r="143">
          <cell r="B143">
            <v>42155</v>
          </cell>
          <cell r="C143">
            <v>14324732.201168315</v>
          </cell>
          <cell r="D143">
            <v>38235.36001061782</v>
          </cell>
          <cell r="E143">
            <v>0</v>
          </cell>
          <cell r="F143">
            <v>0</v>
          </cell>
          <cell r="G143">
            <v>0</v>
          </cell>
          <cell r="H143">
            <v>0</v>
          </cell>
          <cell r="I143">
            <v>1687.2259969041647</v>
          </cell>
          <cell r="J143">
            <v>0</v>
          </cell>
          <cell r="K143">
            <v>212093.24839073594</v>
          </cell>
          <cell r="L143">
            <v>252015.83439825792</v>
          </cell>
          <cell r="V143">
            <v>24700071.609264046</v>
          </cell>
          <cell r="W143">
            <v>192246.92945782733</v>
          </cell>
          <cell r="X143">
            <v>0</v>
          </cell>
          <cell r="Y143">
            <v>0</v>
          </cell>
          <cell r="Z143">
            <v>0</v>
          </cell>
          <cell r="AA143">
            <v>0</v>
          </cell>
          <cell r="AB143">
            <v>29418.935563076513</v>
          </cell>
          <cell r="AC143">
            <v>0</v>
          </cell>
          <cell r="AD143">
            <v>181642.67569181763</v>
          </cell>
          <cell r="AE143">
            <v>403308.54071272147</v>
          </cell>
          <cell r="CA143">
            <v>7433532.8780940985</v>
          </cell>
          <cell r="CB143">
            <v>87653.110359015191</v>
          </cell>
          <cell r="CC143">
            <v>87653.110359015191</v>
          </cell>
          <cell r="CD143">
            <v>0</v>
          </cell>
          <cell r="CE143">
            <v>0</v>
          </cell>
          <cell r="CF143">
            <v>0</v>
          </cell>
          <cell r="CG143">
            <v>22.090384232530358</v>
          </cell>
          <cell r="CH143">
            <v>0</v>
          </cell>
          <cell r="CI143">
            <v>0</v>
          </cell>
          <cell r="CJ143">
            <v>87675.200743247726</v>
          </cell>
          <cell r="CT143">
            <v>4950199.8155152956</v>
          </cell>
          <cell r="CU143">
            <v>98455.342756652724</v>
          </cell>
          <cell r="CV143">
            <v>98455.342756652724</v>
          </cell>
          <cell r="CW143">
            <v>0</v>
          </cell>
          <cell r="CX143">
            <v>0</v>
          </cell>
          <cell r="CY143">
            <v>0</v>
          </cell>
          <cell r="CZ143">
            <v>8892.202535005641</v>
          </cell>
          <cell r="DA143">
            <v>0</v>
          </cell>
          <cell r="DB143">
            <v>11218.599774371225</v>
          </cell>
          <cell r="DC143">
            <v>118566.14506602958</v>
          </cell>
          <cell r="DM143">
            <v>3653883.596788107</v>
          </cell>
          <cell r="DN143">
            <v>49696.991173933238</v>
          </cell>
          <cell r="DO143">
            <v>49696.991173933238</v>
          </cell>
          <cell r="DP143">
            <v>0</v>
          </cell>
          <cell r="DQ143">
            <v>0</v>
          </cell>
          <cell r="DR143">
            <v>0</v>
          </cell>
          <cell r="DS143">
            <v>557.86847169686109</v>
          </cell>
          <cell r="DT143">
            <v>0</v>
          </cell>
          <cell r="DU143">
            <v>53280.767137832634</v>
          </cell>
          <cell r="DV143">
            <v>103535.62678346274</v>
          </cell>
          <cell r="EF143">
            <v>38377018.845311567</v>
          </cell>
          <cell r="EG143">
            <v>363575.46087995218</v>
          </cell>
          <cell r="EH143">
            <v>363575.46087995218</v>
          </cell>
          <cell r="EI143">
            <v>0</v>
          </cell>
          <cell r="EJ143">
            <v>0</v>
          </cell>
          <cell r="EK143">
            <v>0</v>
          </cell>
          <cell r="EL143">
            <v>9819.4359280642366</v>
          </cell>
          <cell r="EM143">
            <v>0</v>
          </cell>
          <cell r="EN143">
            <v>40122.889375539184</v>
          </cell>
          <cell r="EO143">
            <v>413517.78618355561</v>
          </cell>
        </row>
        <row r="144">
          <cell r="B144">
            <v>42185</v>
          </cell>
          <cell r="C144">
            <v>14624048.669184592</v>
          </cell>
          <cell r="D144">
            <v>77339.903112349857</v>
          </cell>
          <cell r="E144">
            <v>0</v>
          </cell>
          <cell r="F144">
            <v>0</v>
          </cell>
          <cell r="G144">
            <v>0</v>
          </cell>
          <cell r="H144">
            <v>0</v>
          </cell>
          <cell r="I144">
            <v>1636.0220676396527</v>
          </cell>
          <cell r="J144">
            <v>0</v>
          </cell>
          <cell r="K144">
            <v>220340.54283628642</v>
          </cell>
          <cell r="L144">
            <v>299316.4680162759</v>
          </cell>
          <cell r="V144">
            <v>25028448.945517279</v>
          </cell>
          <cell r="W144">
            <v>189034.51722078439</v>
          </cell>
          <cell r="X144">
            <v>0</v>
          </cell>
          <cell r="Y144">
            <v>0</v>
          </cell>
          <cell r="Z144">
            <v>0</v>
          </cell>
          <cell r="AA144">
            <v>0</v>
          </cell>
          <cell r="AB144">
            <v>2844.6997146459616</v>
          </cell>
          <cell r="AC144">
            <v>0</v>
          </cell>
          <cell r="AD144">
            <v>136498.11931780475</v>
          </cell>
          <cell r="AE144">
            <v>328377.33625323512</v>
          </cell>
          <cell r="CA144">
            <v>7511230.1692215791</v>
          </cell>
          <cell r="CB144">
            <v>77592.108301811662</v>
          </cell>
          <cell r="CC144">
            <v>77592.108301811662</v>
          </cell>
          <cell r="CD144">
            <v>0</v>
          </cell>
          <cell r="CE144">
            <v>0</v>
          </cell>
          <cell r="CF144">
            <v>0</v>
          </cell>
          <cell r="CG144">
            <v>105.18282566859114</v>
          </cell>
          <cell r="CH144">
            <v>0</v>
          </cell>
          <cell r="CI144">
            <v>0</v>
          </cell>
          <cell r="CJ144">
            <v>77697.291127480246</v>
          </cell>
          <cell r="CT144">
            <v>4973215.8524122359</v>
          </cell>
          <cell r="CU144">
            <v>13246.832570177183</v>
          </cell>
          <cell r="CV144">
            <v>13246.832570177183</v>
          </cell>
          <cell r="CW144">
            <v>0</v>
          </cell>
          <cell r="CX144">
            <v>0</v>
          </cell>
          <cell r="CY144">
            <v>0</v>
          </cell>
          <cell r="CZ144">
            <v>1326.1371026610923</v>
          </cell>
          <cell r="DA144">
            <v>0</v>
          </cell>
          <cell r="DB144">
            <v>8443.0672241024622</v>
          </cell>
          <cell r="DC144">
            <v>23016.036896940735</v>
          </cell>
          <cell r="DM144">
            <v>3724614.9565332793</v>
          </cell>
          <cell r="DN144">
            <v>20841.851483177383</v>
          </cell>
          <cell r="DO144">
            <v>20841.851483177383</v>
          </cell>
          <cell r="DP144">
            <v>0</v>
          </cell>
          <cell r="DQ144">
            <v>0</v>
          </cell>
          <cell r="DR144">
            <v>0</v>
          </cell>
          <cell r="DS144">
            <v>7018.5573030725327</v>
          </cell>
          <cell r="DT144">
            <v>0</v>
          </cell>
          <cell r="DU144">
            <v>42870.950958922287</v>
          </cell>
          <cell r="DV144">
            <v>70731.359745172202</v>
          </cell>
          <cell r="EF144">
            <v>38707055.309575953</v>
          </cell>
          <cell r="EG144">
            <v>246168.01778485632</v>
          </cell>
          <cell r="EH144">
            <v>246168.01778485632</v>
          </cell>
          <cell r="EI144">
            <v>0</v>
          </cell>
          <cell r="EJ144">
            <v>0</v>
          </cell>
          <cell r="EK144">
            <v>0</v>
          </cell>
          <cell r="EL144">
            <v>22655.139690755856</v>
          </cell>
          <cell r="EM144">
            <v>0</v>
          </cell>
          <cell r="EN144">
            <v>61213.306788771646</v>
          </cell>
          <cell r="EO144">
            <v>330036.46426438383</v>
          </cell>
        </row>
        <row r="145">
          <cell r="B145">
            <v>42216</v>
          </cell>
          <cell r="C145">
            <v>14915748.481657453</v>
          </cell>
          <cell r="D145">
            <v>77901.455969208313</v>
          </cell>
          <cell r="E145">
            <v>0</v>
          </cell>
          <cell r="F145">
            <v>0</v>
          </cell>
          <cell r="G145">
            <v>0</v>
          </cell>
          <cell r="H145">
            <v>0</v>
          </cell>
          <cell r="I145">
            <v>1591.0076417519599</v>
          </cell>
          <cell r="J145">
            <v>0</v>
          </cell>
          <cell r="K145">
            <v>212207.3488619019</v>
          </cell>
          <cell r="L145">
            <v>291699.81247286219</v>
          </cell>
          <cell r="V145">
            <v>25240203.664476734</v>
          </cell>
          <cell r="W145">
            <v>81786.330877961373</v>
          </cell>
          <cell r="X145">
            <v>0</v>
          </cell>
          <cell r="Y145">
            <v>0</v>
          </cell>
          <cell r="Z145">
            <v>0</v>
          </cell>
          <cell r="AA145">
            <v>0</v>
          </cell>
          <cell r="AB145">
            <v>11824.010883270288</v>
          </cell>
          <cell r="AC145">
            <v>0</v>
          </cell>
          <cell r="AD145">
            <v>118144.37719822151</v>
          </cell>
          <cell r="AE145">
            <v>211754.71895945317</v>
          </cell>
          <cell r="CA145">
            <v>7589920.2057203511</v>
          </cell>
          <cell r="CB145">
            <v>78647.756320923756</v>
          </cell>
          <cell r="CC145">
            <v>78647.756320923756</v>
          </cell>
          <cell r="CD145">
            <v>0</v>
          </cell>
          <cell r="CE145">
            <v>0</v>
          </cell>
          <cell r="CF145">
            <v>0</v>
          </cell>
          <cell r="CG145">
            <v>42.280177848563277</v>
          </cell>
          <cell r="CH145">
            <v>0</v>
          </cell>
          <cell r="CI145">
            <v>0</v>
          </cell>
          <cell r="CJ145">
            <v>78690.036498772315</v>
          </cell>
          <cell r="CT145">
            <v>5072049.5507332925</v>
          </cell>
          <cell r="CU145">
            <v>77298.919636339502</v>
          </cell>
          <cell r="CV145">
            <v>77298.919636339502</v>
          </cell>
          <cell r="CW145">
            <v>0</v>
          </cell>
          <cell r="CX145">
            <v>0</v>
          </cell>
          <cell r="CY145">
            <v>0</v>
          </cell>
          <cell r="CZ145">
            <v>8964.4063972393651</v>
          </cell>
          <cell r="DA145">
            <v>0</v>
          </cell>
          <cell r="DB145">
            <v>12570.372287477603</v>
          </cell>
          <cell r="DC145">
            <v>98833.698321056465</v>
          </cell>
          <cell r="DM145">
            <v>3804886.4105116455</v>
          </cell>
          <cell r="DN145">
            <v>39123.840998075517</v>
          </cell>
          <cell r="DO145">
            <v>39123.840998075517</v>
          </cell>
          <cell r="DP145">
            <v>0</v>
          </cell>
          <cell r="DQ145">
            <v>0</v>
          </cell>
          <cell r="DR145">
            <v>0</v>
          </cell>
          <cell r="DS145">
            <v>775.20339770389546</v>
          </cell>
          <cell r="DT145">
            <v>0</v>
          </cell>
          <cell r="DU145">
            <v>40372.409582586763</v>
          </cell>
          <cell r="DV145">
            <v>80271.453978366175</v>
          </cell>
          <cell r="EF145">
            <v>38997840.806954674</v>
          </cell>
          <cell r="EG145">
            <v>247566.89627712523</v>
          </cell>
          <cell r="EH145">
            <v>247566.89627712523</v>
          </cell>
          <cell r="EI145">
            <v>0</v>
          </cell>
          <cell r="EJ145">
            <v>0</v>
          </cell>
          <cell r="EK145">
            <v>0</v>
          </cell>
          <cell r="EL145">
            <v>7057.4795938682064</v>
          </cell>
          <cell r="EM145">
            <v>0</v>
          </cell>
          <cell r="EN145">
            <v>36161.121507731099</v>
          </cell>
          <cell r="EO145">
            <v>290785.49737872451</v>
          </cell>
        </row>
        <row r="146">
          <cell r="B146">
            <v>42247</v>
          </cell>
          <cell r="C146">
            <v>15065788.922527233</v>
          </cell>
          <cell r="D146">
            <v>42224.338708607072</v>
          </cell>
          <cell r="E146">
            <v>0</v>
          </cell>
          <cell r="F146">
            <v>0</v>
          </cell>
          <cell r="G146">
            <v>0</v>
          </cell>
          <cell r="H146">
            <v>0</v>
          </cell>
          <cell r="I146">
            <v>1606.2806733505709</v>
          </cell>
          <cell r="J146">
            <v>0</v>
          </cell>
          <cell r="K146">
            <v>106209.82148782269</v>
          </cell>
          <cell r="L146">
            <v>150040.44086978032</v>
          </cell>
          <cell r="V146">
            <v>25577545.030194432</v>
          </cell>
          <cell r="W146">
            <v>195715.72499834094</v>
          </cell>
          <cell r="X146">
            <v>0</v>
          </cell>
          <cell r="Y146">
            <v>0</v>
          </cell>
          <cell r="Z146">
            <v>0</v>
          </cell>
          <cell r="AA146">
            <v>0</v>
          </cell>
          <cell r="AB146">
            <v>30521.554184086533</v>
          </cell>
          <cell r="AC146">
            <v>0</v>
          </cell>
          <cell r="AD146">
            <v>111104.08653527108</v>
          </cell>
          <cell r="AE146">
            <v>337341.36571769859</v>
          </cell>
          <cell r="CA146">
            <v>7655571.0929723252</v>
          </cell>
          <cell r="CB146">
            <v>62743.912668392062</v>
          </cell>
          <cell r="CC146">
            <v>62743.912668392062</v>
          </cell>
          <cell r="CD146">
            <v>0</v>
          </cell>
          <cell r="CE146">
            <v>0</v>
          </cell>
          <cell r="CF146">
            <v>0</v>
          </cell>
          <cell r="CG146">
            <v>0</v>
          </cell>
          <cell r="CH146">
            <v>0</v>
          </cell>
          <cell r="CI146">
            <v>2906.9745835821882</v>
          </cell>
          <cell r="CJ146">
            <v>65650.887251974244</v>
          </cell>
          <cell r="CT146">
            <v>5107248.4902780531</v>
          </cell>
          <cell r="CU146">
            <v>19160.17386687902</v>
          </cell>
          <cell r="CV146">
            <v>19160.17386687902</v>
          </cell>
          <cell r="CW146">
            <v>0</v>
          </cell>
          <cell r="CX146">
            <v>0</v>
          </cell>
          <cell r="CY146">
            <v>0</v>
          </cell>
          <cell r="CZ146">
            <v>0</v>
          </cell>
          <cell r="DA146">
            <v>0</v>
          </cell>
          <cell r="DB146">
            <v>16038.765677881744</v>
          </cell>
          <cell r="DC146">
            <v>35198.939544760768</v>
          </cell>
          <cell r="DM146">
            <v>3917478.074192049</v>
          </cell>
          <cell r="DN146">
            <v>78701.693543035377</v>
          </cell>
          <cell r="DO146">
            <v>78701.693543035377</v>
          </cell>
          <cell r="DP146">
            <v>0</v>
          </cell>
          <cell r="DQ146">
            <v>0</v>
          </cell>
          <cell r="DR146">
            <v>0</v>
          </cell>
          <cell r="DS146">
            <v>2248.0244209967482</v>
          </cell>
          <cell r="DT146">
            <v>0</v>
          </cell>
          <cell r="DU146">
            <v>31641.945716371356</v>
          </cell>
          <cell r="DV146">
            <v>112591.66368040348</v>
          </cell>
          <cell r="EF146">
            <v>39326931.127480254</v>
          </cell>
          <cell r="EG146">
            <v>273949.73919968144</v>
          </cell>
          <cell r="EH146">
            <v>273949.73919968144</v>
          </cell>
          <cell r="EI146">
            <v>0</v>
          </cell>
          <cell r="EJ146">
            <v>0</v>
          </cell>
          <cell r="EK146">
            <v>0</v>
          </cell>
          <cell r="EL146">
            <v>21306.877695932046</v>
          </cell>
          <cell r="EM146">
            <v>0</v>
          </cell>
          <cell r="EN146">
            <v>33833.703629968812</v>
          </cell>
          <cell r="EO146">
            <v>329090.3205255823</v>
          </cell>
        </row>
        <row r="147">
          <cell r="B147">
            <v>42277</v>
          </cell>
          <cell r="C147">
            <v>15237334.094323054</v>
          </cell>
          <cell r="D147">
            <v>30045.829185745566</v>
          </cell>
          <cell r="E147">
            <v>0</v>
          </cell>
          <cell r="F147">
            <v>0</v>
          </cell>
          <cell r="G147">
            <v>0</v>
          </cell>
          <cell r="H147">
            <v>0</v>
          </cell>
          <cell r="I147">
            <v>2003.6653919455186</v>
          </cell>
          <cell r="J147">
            <v>0</v>
          </cell>
          <cell r="K147">
            <v>139495.67721812992</v>
          </cell>
          <cell r="L147">
            <v>171545.17179582099</v>
          </cell>
          <cell r="V147">
            <v>25927850.19311168</v>
          </cell>
          <cell r="W147">
            <v>189166.89893158138</v>
          </cell>
          <cell r="X147">
            <v>0</v>
          </cell>
          <cell r="Y147">
            <v>0</v>
          </cell>
          <cell r="Z147">
            <v>0</v>
          </cell>
          <cell r="AA147">
            <v>0</v>
          </cell>
          <cell r="AB147">
            <v>5074.7163049970131</v>
          </cell>
          <cell r="AC147">
            <v>0</v>
          </cell>
          <cell r="AD147">
            <v>156063.54768066891</v>
          </cell>
          <cell r="AE147">
            <v>350305.16291724727</v>
          </cell>
          <cell r="CA147">
            <v>7701035.7462339886</v>
          </cell>
          <cell r="CB147">
            <v>45415.038821421454</v>
          </cell>
          <cell r="CC147">
            <v>45415.038821421454</v>
          </cell>
          <cell r="CD147">
            <v>0</v>
          </cell>
          <cell r="CE147">
            <v>0</v>
          </cell>
          <cell r="CF147">
            <v>0</v>
          </cell>
          <cell r="CG147">
            <v>49.614440241555506</v>
          </cell>
          <cell r="CH147">
            <v>0</v>
          </cell>
          <cell r="CI147">
            <v>0</v>
          </cell>
          <cell r="CJ147">
            <v>45464.653261663007</v>
          </cell>
          <cell r="CT147">
            <v>5196664.9850686826</v>
          </cell>
          <cell r="CU147">
            <v>31988.113345278383</v>
          </cell>
          <cell r="CV147">
            <v>31988.113345278383</v>
          </cell>
          <cell r="CW147">
            <v>0</v>
          </cell>
          <cell r="CX147">
            <v>0</v>
          </cell>
          <cell r="CY147">
            <v>0</v>
          </cell>
          <cell r="CZ147">
            <v>13647.205521268828</v>
          </cell>
          <cell r="DA147">
            <v>0</v>
          </cell>
          <cell r="DB147">
            <v>43781.175924082556</v>
          </cell>
          <cell r="DC147">
            <v>89416.494790629775</v>
          </cell>
          <cell r="DM147">
            <v>4002564.302873448</v>
          </cell>
          <cell r="DN147">
            <v>50110.226292388346</v>
          </cell>
          <cell r="DO147">
            <v>50110.226292388346</v>
          </cell>
          <cell r="DP147">
            <v>0</v>
          </cell>
          <cell r="DQ147">
            <v>0</v>
          </cell>
          <cell r="DR147">
            <v>0</v>
          </cell>
          <cell r="DS147">
            <v>3510.255491406198</v>
          </cell>
          <cell r="DT147">
            <v>0</v>
          </cell>
          <cell r="DU147">
            <v>31465.746897604353</v>
          </cell>
          <cell r="DV147">
            <v>85086.228681398905</v>
          </cell>
          <cell r="EF147">
            <v>39754087.099343017</v>
          </cell>
          <cell r="EG147">
            <v>334044.27101997478</v>
          </cell>
          <cell r="EH147">
            <v>334044.27101997478</v>
          </cell>
          <cell r="EI147">
            <v>0</v>
          </cell>
          <cell r="EJ147">
            <v>0</v>
          </cell>
          <cell r="EK147">
            <v>0</v>
          </cell>
          <cell r="EL147">
            <v>33921.655053420931</v>
          </cell>
          <cell r="EM147">
            <v>0</v>
          </cell>
          <cell r="EN147">
            <v>59190.045789368902</v>
          </cell>
          <cell r="EO147">
            <v>427155.97186276462</v>
          </cell>
        </row>
        <row r="148">
          <cell r="B148">
            <v>42308</v>
          </cell>
          <cell r="C148">
            <v>15554778.437258111</v>
          </cell>
          <cell r="D148">
            <v>150399.61908553983</v>
          </cell>
          <cell r="E148">
            <v>0</v>
          </cell>
          <cell r="F148">
            <v>0</v>
          </cell>
          <cell r="G148">
            <v>0</v>
          </cell>
          <cell r="H148">
            <v>0</v>
          </cell>
          <cell r="I148">
            <v>2960.2617086977798</v>
          </cell>
          <cell r="J148">
            <v>0</v>
          </cell>
          <cell r="K148">
            <v>164084.46214081888</v>
          </cell>
          <cell r="L148">
            <v>317444.34293505648</v>
          </cell>
          <cell r="V148">
            <v>26281436.800053082</v>
          </cell>
          <cell r="W148">
            <v>156062.77390669586</v>
          </cell>
          <cell r="X148">
            <v>0</v>
          </cell>
          <cell r="Y148">
            <v>0</v>
          </cell>
          <cell r="Z148">
            <v>0</v>
          </cell>
          <cell r="AA148">
            <v>0</v>
          </cell>
          <cell r="AB148">
            <v>10556.790762492534</v>
          </cell>
          <cell r="AC148">
            <v>0</v>
          </cell>
          <cell r="AD148">
            <v>186967.04227221446</v>
          </cell>
          <cell r="AE148">
            <v>353586.60694140289</v>
          </cell>
          <cell r="CA148">
            <v>7737834.6512708189</v>
          </cell>
          <cell r="CB148">
            <v>33877.849890503683</v>
          </cell>
          <cell r="CC148">
            <v>33877.849890503683</v>
          </cell>
          <cell r="CD148">
            <v>0</v>
          </cell>
          <cell r="CE148">
            <v>0</v>
          </cell>
          <cell r="CF148">
            <v>0</v>
          </cell>
          <cell r="CG148">
            <v>0</v>
          </cell>
          <cell r="CH148">
            <v>0</v>
          </cell>
          <cell r="CI148">
            <v>2921.0551463268957</v>
          </cell>
          <cell r="CJ148">
            <v>36798.905036830576</v>
          </cell>
          <cell r="CT148">
            <v>5284669.4856991163</v>
          </cell>
          <cell r="CU148">
            <v>59750.412104320123</v>
          </cell>
          <cell r="CV148">
            <v>59750.412104320123</v>
          </cell>
          <cell r="CW148">
            <v>0</v>
          </cell>
          <cell r="CX148">
            <v>0</v>
          </cell>
          <cell r="CY148">
            <v>0</v>
          </cell>
          <cell r="CZ148">
            <v>0</v>
          </cell>
          <cell r="DA148">
            <v>0</v>
          </cell>
          <cell r="DB148">
            <v>28254.08852611321</v>
          </cell>
          <cell r="DC148">
            <v>88004.500630433336</v>
          </cell>
          <cell r="DM148">
            <v>4062789.0052425503</v>
          </cell>
          <cell r="DN148">
            <v>41324.387816046183</v>
          </cell>
          <cell r="DO148">
            <v>41324.387816046183</v>
          </cell>
          <cell r="DP148">
            <v>0</v>
          </cell>
          <cell r="DQ148">
            <v>0</v>
          </cell>
          <cell r="DR148">
            <v>0</v>
          </cell>
          <cell r="DS148">
            <v>0</v>
          </cell>
          <cell r="DT148">
            <v>0</v>
          </cell>
          <cell r="DU148">
            <v>18900.314553055945</v>
          </cell>
          <cell r="DV148">
            <v>60224.702369102131</v>
          </cell>
          <cell r="EF148">
            <v>40430916.688565925</v>
          </cell>
          <cell r="EG148">
            <v>605961.4957860508</v>
          </cell>
          <cell r="EH148">
            <v>605961.4957860508</v>
          </cell>
          <cell r="EI148">
            <v>0</v>
          </cell>
          <cell r="EJ148">
            <v>0</v>
          </cell>
          <cell r="EK148">
            <v>0</v>
          </cell>
          <cell r="EL148">
            <v>4621.051164642643</v>
          </cell>
          <cell r="EM148">
            <v>0</v>
          </cell>
          <cell r="EN148">
            <v>66247.042272214487</v>
          </cell>
          <cell r="EO148">
            <v>676829.58922290802</v>
          </cell>
        </row>
        <row r="149">
          <cell r="B149">
            <v>42338</v>
          </cell>
          <cell r="C149">
            <v>15850549.844309554</v>
          </cell>
          <cell r="D149">
            <v>101112.77855199415</v>
          </cell>
          <cell r="E149">
            <v>0</v>
          </cell>
          <cell r="F149">
            <v>0</v>
          </cell>
          <cell r="G149">
            <v>0</v>
          </cell>
          <cell r="H149">
            <v>0</v>
          </cell>
          <cell r="I149">
            <v>983.54057058767512</v>
          </cell>
          <cell r="J149">
            <v>0</v>
          </cell>
          <cell r="K149">
            <v>193675.08792886056</v>
          </cell>
          <cell r="L149">
            <v>295771.40705144242</v>
          </cell>
          <cell r="V149">
            <v>26838970.360342417</v>
          </cell>
          <cell r="W149">
            <v>382346.61357754329</v>
          </cell>
          <cell r="X149">
            <v>0</v>
          </cell>
          <cell r="Y149">
            <v>0</v>
          </cell>
          <cell r="Z149">
            <v>0</v>
          </cell>
          <cell r="AA149">
            <v>0</v>
          </cell>
          <cell r="AB149">
            <v>2753.3054615435658</v>
          </cell>
          <cell r="AC149">
            <v>0</v>
          </cell>
          <cell r="AD149">
            <v>172433.64125024885</v>
          </cell>
          <cell r="AE149">
            <v>557533.56028933567</v>
          </cell>
          <cell r="CA149">
            <v>7816084.1475877613</v>
          </cell>
          <cell r="CB149">
            <v>77579.77569845377</v>
          </cell>
          <cell r="CC149">
            <v>77579.77569845377</v>
          </cell>
          <cell r="CD149">
            <v>0</v>
          </cell>
          <cell r="CE149">
            <v>0</v>
          </cell>
          <cell r="CF149">
            <v>0</v>
          </cell>
          <cell r="CG149">
            <v>669.72061848828719</v>
          </cell>
          <cell r="CH149">
            <v>0</v>
          </cell>
          <cell r="CI149">
            <v>0</v>
          </cell>
          <cell r="CJ149">
            <v>78249.496316942052</v>
          </cell>
          <cell r="CT149">
            <v>5354691.0558099402</v>
          </cell>
          <cell r="CU149">
            <v>36615.467516092634</v>
          </cell>
          <cell r="CV149">
            <v>36615.467516092634</v>
          </cell>
          <cell r="CW149">
            <v>0</v>
          </cell>
          <cell r="CX149">
            <v>0</v>
          </cell>
          <cell r="CY149">
            <v>0</v>
          </cell>
          <cell r="CZ149">
            <v>946.63614042073129</v>
          </cell>
          <cell r="DA149">
            <v>0</v>
          </cell>
          <cell r="DB149">
            <v>32459.466454310172</v>
          </cell>
          <cell r="DC149">
            <v>70021.570110823537</v>
          </cell>
          <cell r="DM149">
            <v>4190100.371623863</v>
          </cell>
          <cell r="DN149">
            <v>80920.578671444673</v>
          </cell>
          <cell r="DO149">
            <v>80920.578671444673</v>
          </cell>
          <cell r="DP149">
            <v>0</v>
          </cell>
          <cell r="DQ149">
            <v>0</v>
          </cell>
          <cell r="DR149">
            <v>0</v>
          </cell>
          <cell r="DS149">
            <v>1717.6335523259672</v>
          </cell>
          <cell r="DT149">
            <v>0</v>
          </cell>
          <cell r="DU149">
            <v>44673.154157541969</v>
          </cell>
          <cell r="DV149">
            <v>127311.3663813126</v>
          </cell>
          <cell r="EF149">
            <v>41797641.99615103</v>
          </cell>
          <cell r="EG149">
            <v>469706.44369234855</v>
          </cell>
          <cell r="EH149">
            <v>469706.44369234855</v>
          </cell>
          <cell r="EI149">
            <v>0</v>
          </cell>
          <cell r="EJ149">
            <v>0</v>
          </cell>
          <cell r="EK149">
            <v>0</v>
          </cell>
          <cell r="EL149">
            <v>22977.409250779747</v>
          </cell>
          <cell r="EM149">
            <v>0</v>
          </cell>
          <cell r="EN149">
            <v>874041.45464198012</v>
          </cell>
          <cell r="EO149">
            <v>1366725.3075851086</v>
          </cell>
        </row>
        <row r="150">
          <cell r="B150">
            <v>42369</v>
          </cell>
          <cell r="C150">
            <v>16181412.726460952</v>
          </cell>
          <cell r="D150">
            <v>123964.68113345277</v>
          </cell>
          <cell r="E150">
            <v>0</v>
          </cell>
          <cell r="F150">
            <v>0</v>
          </cell>
          <cell r="G150">
            <v>0</v>
          </cell>
          <cell r="H150">
            <v>0</v>
          </cell>
          <cell r="I150">
            <v>6080.8329112366646</v>
          </cell>
          <cell r="J150">
            <v>0</v>
          </cell>
          <cell r="K150">
            <v>200817.36810670912</v>
          </cell>
          <cell r="L150">
            <v>330862.88215139857</v>
          </cell>
          <cell r="V150">
            <v>27295336.914194696</v>
          </cell>
          <cell r="W150">
            <v>193926.15302939809</v>
          </cell>
          <cell r="X150">
            <v>0</v>
          </cell>
          <cell r="Y150">
            <v>0</v>
          </cell>
          <cell r="Z150">
            <v>0</v>
          </cell>
          <cell r="AA150">
            <v>0</v>
          </cell>
          <cell r="AB150">
            <v>90120.917114606142</v>
          </cell>
          <cell r="AC150">
            <v>0</v>
          </cell>
          <cell r="AD150">
            <v>172319.48370827525</v>
          </cell>
          <cell r="AE150">
            <v>456366.5538522795</v>
          </cell>
          <cell r="CA150">
            <v>7899022.0080960896</v>
          </cell>
          <cell r="CB150">
            <v>50557.779547415223</v>
          </cell>
          <cell r="CC150">
            <v>50557.779547415223</v>
          </cell>
          <cell r="CD150">
            <v>0</v>
          </cell>
          <cell r="CE150">
            <v>0</v>
          </cell>
          <cell r="CF150">
            <v>0</v>
          </cell>
          <cell r="CG150">
            <v>7155.6214745504012</v>
          </cell>
          <cell r="CH150">
            <v>0</v>
          </cell>
          <cell r="CI150">
            <v>25224.459486362732</v>
          </cell>
          <cell r="CJ150">
            <v>82937.860508328362</v>
          </cell>
          <cell r="CT150">
            <v>5432583.8940871982</v>
          </cell>
          <cell r="CU150">
            <v>11630.402813723538</v>
          </cell>
          <cell r="CV150">
            <v>11630.402813723538</v>
          </cell>
          <cell r="CW150">
            <v>0</v>
          </cell>
          <cell r="CX150">
            <v>0</v>
          </cell>
          <cell r="CY150">
            <v>0</v>
          </cell>
          <cell r="CZ150">
            <v>25.387218793549671</v>
          </cell>
          <cell r="DA150">
            <v>0</v>
          </cell>
          <cell r="DB150">
            <v>66237.048244740858</v>
          </cell>
          <cell r="DC150">
            <v>77892.83827725795</v>
          </cell>
          <cell r="DM150">
            <v>4290070.4386488814</v>
          </cell>
          <cell r="DN150">
            <v>65269.404738204255</v>
          </cell>
          <cell r="DO150">
            <v>65269.404738204255</v>
          </cell>
          <cell r="DP150">
            <v>0</v>
          </cell>
          <cell r="DQ150">
            <v>0</v>
          </cell>
          <cell r="DR150">
            <v>0</v>
          </cell>
          <cell r="DS150">
            <v>2916.7947441767865</v>
          </cell>
          <cell r="DT150">
            <v>0</v>
          </cell>
          <cell r="DU150">
            <v>31783.867542637199</v>
          </cell>
          <cell r="DV150">
            <v>99970.067025018245</v>
          </cell>
          <cell r="EF150">
            <v>42532040.169885188</v>
          </cell>
          <cell r="EG150">
            <v>461236.08600437985</v>
          </cell>
          <cell r="EH150">
            <v>461236.08600437985</v>
          </cell>
          <cell r="EI150">
            <v>0</v>
          </cell>
          <cell r="EJ150">
            <v>0</v>
          </cell>
          <cell r="EK150">
            <v>0</v>
          </cell>
          <cell r="EL150">
            <v>49798.188333665137</v>
          </cell>
          <cell r="EM150">
            <v>0</v>
          </cell>
          <cell r="EN150">
            <v>223363.89939611123</v>
          </cell>
          <cell r="EO150">
            <v>734398.17373415618</v>
          </cell>
        </row>
        <row r="151">
          <cell r="B151">
            <v>42400</v>
          </cell>
          <cell r="C151">
            <v>16463786.392724637</v>
          </cell>
          <cell r="D151">
            <v>110675.07332935164</v>
          </cell>
          <cell r="E151">
            <v>0</v>
          </cell>
          <cell r="F151">
            <v>0</v>
          </cell>
          <cell r="G151">
            <v>0</v>
          </cell>
          <cell r="H151">
            <v>0</v>
          </cell>
          <cell r="I151">
            <v>464.70880134494553</v>
          </cell>
          <cell r="J151">
            <v>0</v>
          </cell>
          <cell r="K151">
            <v>171233.88413298823</v>
          </cell>
          <cell r="L151">
            <v>282373.66626368481</v>
          </cell>
          <cell r="V151">
            <v>27867560.718030386</v>
          </cell>
          <cell r="W151">
            <v>347352.36445683189</v>
          </cell>
          <cell r="X151">
            <v>0</v>
          </cell>
          <cell r="Y151">
            <v>0</v>
          </cell>
          <cell r="Z151">
            <v>0</v>
          </cell>
          <cell r="AA151">
            <v>0</v>
          </cell>
          <cell r="AB151">
            <v>12979.627048908354</v>
          </cell>
          <cell r="AC151">
            <v>0</v>
          </cell>
          <cell r="AD151">
            <v>211891.81232994891</v>
          </cell>
          <cell r="AE151">
            <v>572223.80383568909</v>
          </cell>
          <cell r="CA151">
            <v>7948643.8343619332</v>
          </cell>
          <cell r="CB151">
            <v>49417.824673170078</v>
          </cell>
          <cell r="CC151">
            <v>49417.824673170078</v>
          </cell>
          <cell r="CD151">
            <v>0</v>
          </cell>
          <cell r="CE151">
            <v>0</v>
          </cell>
          <cell r="CF151">
            <v>0</v>
          </cell>
          <cell r="CG151">
            <v>204.00159267370097</v>
          </cell>
          <cell r="CH151">
            <v>0</v>
          </cell>
          <cell r="CI151">
            <v>0</v>
          </cell>
          <cell r="CJ151">
            <v>49621.826265843782</v>
          </cell>
          <cell r="CT151">
            <v>5507787.9766407851</v>
          </cell>
          <cell r="CU151">
            <v>37620.96356758909</v>
          </cell>
          <cell r="CV151">
            <v>37620.96356758909</v>
          </cell>
          <cell r="CW151">
            <v>0</v>
          </cell>
          <cell r="CX151">
            <v>0</v>
          </cell>
          <cell r="CY151">
            <v>0</v>
          </cell>
          <cell r="CZ151">
            <v>2005.4695069347665</v>
          </cell>
          <cell r="DA151">
            <v>0</v>
          </cell>
          <cell r="DB151">
            <v>35577.649479062973</v>
          </cell>
          <cell r="DC151">
            <v>75204.082553586835</v>
          </cell>
          <cell r="DM151">
            <v>4418081.8382108957</v>
          </cell>
          <cell r="DN151">
            <v>74280.449930320523</v>
          </cell>
          <cell r="DO151">
            <v>74280.449930320523</v>
          </cell>
          <cell r="DP151">
            <v>0</v>
          </cell>
          <cell r="DQ151">
            <v>0</v>
          </cell>
          <cell r="DR151">
            <v>0</v>
          </cell>
          <cell r="DS151">
            <v>2969.6768199615099</v>
          </cell>
          <cell r="DT151">
            <v>0</v>
          </cell>
          <cell r="DU151">
            <v>50761.272811732691</v>
          </cell>
          <cell r="DV151">
            <v>128011.39956201472</v>
          </cell>
          <cell r="EF151">
            <v>43569297.012409575</v>
          </cell>
          <cell r="EG151">
            <v>875325.86634813191</v>
          </cell>
          <cell r="EH151">
            <v>875325.86634813191</v>
          </cell>
          <cell r="EI151">
            <v>0</v>
          </cell>
          <cell r="EJ151">
            <v>0</v>
          </cell>
          <cell r="EK151">
            <v>0</v>
          </cell>
          <cell r="EL151">
            <v>28299.832769261397</v>
          </cell>
          <cell r="EM151">
            <v>0</v>
          </cell>
          <cell r="EN151">
            <v>133631.1434069945</v>
          </cell>
          <cell r="EO151">
            <v>1037256.8425243879</v>
          </cell>
        </row>
        <row r="152">
          <cell r="B152">
            <v>42429</v>
          </cell>
          <cell r="C152">
            <v>16843544.760619164</v>
          </cell>
          <cell r="D152">
            <v>112177.4875572367</v>
          </cell>
          <cell r="E152">
            <v>0</v>
          </cell>
          <cell r="F152">
            <v>0</v>
          </cell>
          <cell r="G152">
            <v>0</v>
          </cell>
          <cell r="H152">
            <v>0</v>
          </cell>
          <cell r="I152">
            <v>2433.0908356653517</v>
          </cell>
          <cell r="J152">
            <v>0</v>
          </cell>
          <cell r="K152">
            <v>265147.78950162587</v>
          </cell>
          <cell r="L152">
            <v>379758.36789452791</v>
          </cell>
          <cell r="V152">
            <v>28463224.374543756</v>
          </cell>
          <cell r="W152">
            <v>320899.57528701308</v>
          </cell>
          <cell r="X152">
            <v>0</v>
          </cell>
          <cell r="Y152">
            <v>0</v>
          </cell>
          <cell r="Z152">
            <v>0</v>
          </cell>
          <cell r="AA152">
            <v>0</v>
          </cell>
          <cell r="AB152">
            <v>28819.061649744508</v>
          </cell>
          <cell r="AC152">
            <v>0</v>
          </cell>
          <cell r="AD152">
            <v>245945.01957661423</v>
          </cell>
          <cell r="AE152">
            <v>595663.65651337185</v>
          </cell>
          <cell r="CA152">
            <v>8070921.7864489993</v>
          </cell>
          <cell r="CB152">
            <v>100983.77065498705</v>
          </cell>
          <cell r="CC152">
            <v>100983.77065498705</v>
          </cell>
          <cell r="CD152">
            <v>0</v>
          </cell>
          <cell r="CE152">
            <v>0</v>
          </cell>
          <cell r="CF152">
            <v>0</v>
          </cell>
          <cell r="CG152">
            <v>3529.6396575751542</v>
          </cell>
          <cell r="CH152">
            <v>0</v>
          </cell>
          <cell r="CI152">
            <v>17764.541774503949</v>
          </cell>
          <cell r="CJ152">
            <v>122277.95208706615</v>
          </cell>
          <cell r="CT152">
            <v>5711669.5122436788</v>
          </cell>
          <cell r="CU152">
            <v>134385.19742517752</v>
          </cell>
          <cell r="CV152">
            <v>134385.19742517752</v>
          </cell>
          <cell r="CW152">
            <v>0</v>
          </cell>
          <cell r="CX152">
            <v>0</v>
          </cell>
          <cell r="CY152">
            <v>0</v>
          </cell>
          <cell r="CZ152">
            <v>1183.9869931647754</v>
          </cell>
          <cell r="DA152">
            <v>0</v>
          </cell>
          <cell r="DB152">
            <v>68312.351184551051</v>
          </cell>
          <cell r="DC152">
            <v>203881.53560289336</v>
          </cell>
          <cell r="DM152">
            <v>4648069.1140752528</v>
          </cell>
          <cell r="DN152">
            <v>146051.73667794809</v>
          </cell>
          <cell r="DO152">
            <v>146051.73667794809</v>
          </cell>
          <cell r="DP152">
            <v>0</v>
          </cell>
          <cell r="DQ152">
            <v>0</v>
          </cell>
          <cell r="DR152">
            <v>0</v>
          </cell>
          <cell r="DS152">
            <v>476.76819961510381</v>
          </cell>
          <cell r="DT152">
            <v>0</v>
          </cell>
          <cell r="DU152">
            <v>83458.770986794072</v>
          </cell>
          <cell r="DV152">
            <v>229987.27586435725</v>
          </cell>
          <cell r="EF152">
            <v>44246563.450793013</v>
          </cell>
          <cell r="EG152">
            <v>576298.44183422928</v>
          </cell>
          <cell r="EH152">
            <v>576298.44183422928</v>
          </cell>
          <cell r="EI152">
            <v>0</v>
          </cell>
          <cell r="EJ152">
            <v>0</v>
          </cell>
          <cell r="EK152">
            <v>0</v>
          </cell>
          <cell r="EL152">
            <v>30052.931183223835</v>
          </cell>
          <cell r="EM152">
            <v>0</v>
          </cell>
          <cell r="EN152">
            <v>70915.065365983144</v>
          </cell>
          <cell r="EO152">
            <v>677266.4383834363</v>
          </cell>
        </row>
        <row r="153">
          <cell r="B153">
            <v>42460</v>
          </cell>
          <cell r="C153">
            <v>17271374.759805467</v>
          </cell>
          <cell r="D153">
            <v>211534.39113411639</v>
          </cell>
          <cell r="E153">
            <v>0</v>
          </cell>
          <cell r="F153">
            <v>0</v>
          </cell>
          <cell r="G153">
            <v>0</v>
          </cell>
          <cell r="H153">
            <v>0</v>
          </cell>
          <cell r="I153">
            <v>3564.1593827329843</v>
          </cell>
          <cell r="J153">
            <v>0</v>
          </cell>
          <cell r="K153">
            <v>212731.44866945385</v>
          </cell>
          <cell r="L153">
            <v>427829.99918630323</v>
          </cell>
          <cell r="V153">
            <v>29052418.063574217</v>
          </cell>
          <cell r="W153">
            <v>374880.96356758906</v>
          </cell>
          <cell r="X153">
            <v>0</v>
          </cell>
          <cell r="Y153">
            <v>0</v>
          </cell>
          <cell r="Z153">
            <v>0</v>
          </cell>
          <cell r="AA153">
            <v>0</v>
          </cell>
          <cell r="AB153">
            <v>37869.554714977763</v>
          </cell>
          <cell r="AC153">
            <v>0</v>
          </cell>
          <cell r="AD153">
            <v>176443.17074789302</v>
          </cell>
          <cell r="AE153">
            <v>589193.68903045985</v>
          </cell>
          <cell r="CA153">
            <v>8188578.0755192759</v>
          </cell>
          <cell r="CB153">
            <v>113407.92620611851</v>
          </cell>
          <cell r="CC153">
            <v>113407.92620611851</v>
          </cell>
          <cell r="CD153">
            <v>0</v>
          </cell>
          <cell r="CE153">
            <v>0</v>
          </cell>
          <cell r="CF153">
            <v>0</v>
          </cell>
          <cell r="CG153">
            <v>4248.3628641582054</v>
          </cell>
          <cell r="CH153">
            <v>0</v>
          </cell>
          <cell r="CI153">
            <v>0</v>
          </cell>
          <cell r="CJ153">
            <v>117656.28907027672</v>
          </cell>
          <cell r="CT153">
            <v>5859881.1706151702</v>
          </cell>
          <cell r="CU153">
            <v>71908.726524653262</v>
          </cell>
          <cell r="CV153">
            <v>71908.726524653262</v>
          </cell>
          <cell r="CW153">
            <v>0</v>
          </cell>
          <cell r="CX153">
            <v>0</v>
          </cell>
          <cell r="CY153">
            <v>0</v>
          </cell>
          <cell r="CZ153">
            <v>2200.8812794478731</v>
          </cell>
          <cell r="DA153">
            <v>0</v>
          </cell>
          <cell r="DB153">
            <v>74102.050567390004</v>
          </cell>
          <cell r="DC153">
            <v>148211.65837149112</v>
          </cell>
          <cell r="DM153">
            <v>4813152.8502223101</v>
          </cell>
          <cell r="DN153">
            <v>69282.300086269825</v>
          </cell>
          <cell r="DO153">
            <v>69282.300086269825</v>
          </cell>
          <cell r="DP153">
            <v>0</v>
          </cell>
          <cell r="DQ153">
            <v>0</v>
          </cell>
          <cell r="DR153">
            <v>0</v>
          </cell>
          <cell r="DS153">
            <v>2175.3042670382906</v>
          </cell>
          <cell r="DT153">
            <v>0</v>
          </cell>
          <cell r="DU153">
            <v>93626.131793748747</v>
          </cell>
          <cell r="DV153">
            <v>165083.73614705686</v>
          </cell>
          <cell r="EF153">
            <v>44770106.342823006</v>
          </cell>
          <cell r="EG153">
            <v>433674.25575685181</v>
          </cell>
          <cell r="EH153">
            <v>433674.25575685181</v>
          </cell>
          <cell r="EI153">
            <v>0</v>
          </cell>
          <cell r="EJ153">
            <v>0</v>
          </cell>
          <cell r="EK153">
            <v>0</v>
          </cell>
          <cell r="EL153">
            <v>21447.619616431082</v>
          </cell>
          <cell r="EM153">
            <v>0</v>
          </cell>
          <cell r="EN153">
            <v>68421.016656712454</v>
          </cell>
          <cell r="EO153">
            <v>523542.89202999533</v>
          </cell>
        </row>
        <row r="154">
          <cell r="B154">
            <v>42490</v>
          </cell>
          <cell r="C154">
            <v>17524997.863520987</v>
          </cell>
          <cell r="D154">
            <v>80711.960979494324</v>
          </cell>
          <cell r="E154">
            <v>0</v>
          </cell>
          <cell r="F154">
            <v>0</v>
          </cell>
          <cell r="G154">
            <v>0</v>
          </cell>
          <cell r="H154">
            <v>0</v>
          </cell>
          <cell r="I154">
            <v>688.72718091289755</v>
          </cell>
          <cell r="J154">
            <v>0</v>
          </cell>
          <cell r="K154">
            <v>172222.41555511314</v>
          </cell>
          <cell r="L154">
            <v>253623.10371552035</v>
          </cell>
          <cell r="V154">
            <v>29390538.804167487</v>
          </cell>
          <cell r="W154">
            <v>181798.56393921294</v>
          </cell>
          <cell r="X154">
            <v>0</v>
          </cell>
          <cell r="Y154">
            <v>0</v>
          </cell>
          <cell r="Z154">
            <v>0</v>
          </cell>
          <cell r="AA154">
            <v>0</v>
          </cell>
          <cell r="AB154">
            <v>9931.0159930984137</v>
          </cell>
          <cell r="AC154">
            <v>0</v>
          </cell>
          <cell r="AD154">
            <v>146391.16066095958</v>
          </cell>
          <cell r="AE154">
            <v>338120.74059327092</v>
          </cell>
          <cell r="CA154">
            <v>8287569.6078040991</v>
          </cell>
          <cell r="CB154">
            <v>98991.53228482313</v>
          </cell>
          <cell r="CC154">
            <v>98991.53228482313</v>
          </cell>
          <cell r="CD154">
            <v>0</v>
          </cell>
          <cell r="CE154">
            <v>0</v>
          </cell>
          <cell r="CF154">
            <v>0</v>
          </cell>
          <cell r="CG154">
            <v>0</v>
          </cell>
          <cell r="CH154">
            <v>0</v>
          </cell>
          <cell r="CI154">
            <v>0</v>
          </cell>
          <cell r="CJ154">
            <v>98991.53228482313</v>
          </cell>
          <cell r="CT154">
            <v>5924905.6938084811</v>
          </cell>
          <cell r="CU154">
            <v>19047.119251443357</v>
          </cell>
          <cell r="CV154">
            <v>19047.119251443357</v>
          </cell>
          <cell r="CW154">
            <v>0</v>
          </cell>
          <cell r="CX154">
            <v>0</v>
          </cell>
          <cell r="CY154">
            <v>0</v>
          </cell>
          <cell r="CZ154">
            <v>0</v>
          </cell>
          <cell r="DA154">
            <v>0</v>
          </cell>
          <cell r="DB154">
            <v>45977.403941867407</v>
          </cell>
          <cell r="DC154">
            <v>65024.523193310764</v>
          </cell>
          <cell r="DM154">
            <v>4945948.3509191051</v>
          </cell>
          <cell r="DN154">
            <v>67570.726657376072</v>
          </cell>
          <cell r="DO154">
            <v>67570.726657376072</v>
          </cell>
          <cell r="DP154">
            <v>0</v>
          </cell>
          <cell r="DQ154">
            <v>0</v>
          </cell>
          <cell r="DR154">
            <v>0</v>
          </cell>
          <cell r="DS154">
            <v>1053.3001526312296</v>
          </cell>
          <cell r="DT154">
            <v>0</v>
          </cell>
          <cell r="DU154">
            <v>64171.47388678744</v>
          </cell>
          <cell r="DV154">
            <v>132795.50069679474</v>
          </cell>
          <cell r="EF154">
            <v>45250695.709071599</v>
          </cell>
          <cell r="EG154">
            <v>384976.88366845844</v>
          </cell>
          <cell r="EH154">
            <v>384976.88366845844</v>
          </cell>
          <cell r="EI154">
            <v>0</v>
          </cell>
          <cell r="EJ154">
            <v>0</v>
          </cell>
          <cell r="EK154">
            <v>0</v>
          </cell>
          <cell r="EL154">
            <v>21522.769925011613</v>
          </cell>
          <cell r="EM154">
            <v>0</v>
          </cell>
          <cell r="EN154">
            <v>74089.712655119773</v>
          </cell>
          <cell r="EO154">
            <v>480589.36624858982</v>
          </cell>
        </row>
        <row r="155">
          <cell r="B155">
            <v>42521</v>
          </cell>
          <cell r="C155">
            <v>17796139.231506925</v>
          </cell>
          <cell r="D155">
            <v>84120.265445616824</v>
          </cell>
          <cell r="E155">
            <v>0</v>
          </cell>
          <cell r="F155">
            <v>0</v>
          </cell>
          <cell r="G155">
            <v>0</v>
          </cell>
          <cell r="H155">
            <v>0</v>
          </cell>
          <cell r="I155">
            <v>3135.1313411709366</v>
          </cell>
          <cell r="J155">
            <v>0</v>
          </cell>
          <cell r="K155">
            <v>183885.97119915058</v>
          </cell>
          <cell r="L155">
            <v>271141.36798593833</v>
          </cell>
          <cell r="V155">
            <v>29824089.67681995</v>
          </cell>
          <cell r="W155">
            <v>223727.06085340766</v>
          </cell>
          <cell r="X155">
            <v>0</v>
          </cell>
          <cell r="Y155">
            <v>0</v>
          </cell>
          <cell r="Z155">
            <v>0</v>
          </cell>
          <cell r="AA155">
            <v>0</v>
          </cell>
          <cell r="AB155">
            <v>24949.289269360939</v>
          </cell>
          <cell r="AC155">
            <v>0</v>
          </cell>
          <cell r="AD155">
            <v>184874.52252969673</v>
          </cell>
          <cell r="AE155">
            <v>433550.87265246536</v>
          </cell>
          <cell r="CA155">
            <v>8380601.7253965074</v>
          </cell>
          <cell r="CB155">
            <v>90464.427632888706</v>
          </cell>
          <cell r="CC155">
            <v>90464.427632888706</v>
          </cell>
          <cell r="CD155">
            <v>0</v>
          </cell>
          <cell r="CE155">
            <v>0</v>
          </cell>
          <cell r="CF155">
            <v>0</v>
          </cell>
          <cell r="CG155">
            <v>2567.6899595195432</v>
          </cell>
          <cell r="CH155">
            <v>0</v>
          </cell>
          <cell r="CI155">
            <v>0</v>
          </cell>
          <cell r="CJ155">
            <v>93032.117592408249</v>
          </cell>
          <cell r="CT155">
            <v>5962052.4892162718</v>
          </cell>
          <cell r="CU155">
            <v>17572.003450793018</v>
          </cell>
          <cell r="CV155">
            <v>17572.003450793018</v>
          </cell>
          <cell r="CW155">
            <v>0</v>
          </cell>
          <cell r="CX155">
            <v>0</v>
          </cell>
          <cell r="CY155">
            <v>0</v>
          </cell>
          <cell r="CZ155">
            <v>0</v>
          </cell>
          <cell r="DA155">
            <v>0</v>
          </cell>
          <cell r="DB155">
            <v>19574.791956997808</v>
          </cell>
          <cell r="DC155">
            <v>37146.795407790822</v>
          </cell>
          <cell r="DM155">
            <v>5077507.6010352373</v>
          </cell>
          <cell r="DN155">
            <v>80423.745437653444</v>
          </cell>
          <cell r="DO155">
            <v>80423.745437653444</v>
          </cell>
          <cell r="DP155">
            <v>0</v>
          </cell>
          <cell r="DQ155">
            <v>0</v>
          </cell>
          <cell r="DR155">
            <v>0</v>
          </cell>
          <cell r="DS155">
            <v>1417.5791359745172</v>
          </cell>
          <cell r="DT155">
            <v>0</v>
          </cell>
          <cell r="DU155">
            <v>49717.925542504483</v>
          </cell>
          <cell r="DV155">
            <v>131559.25011613243</v>
          </cell>
          <cell r="EF155">
            <v>45640389.857322976</v>
          </cell>
          <cell r="EG155">
            <v>300957.28316411172</v>
          </cell>
          <cell r="EH155">
            <v>300957.28316411172</v>
          </cell>
          <cell r="EI155">
            <v>0</v>
          </cell>
          <cell r="EJ155">
            <v>0</v>
          </cell>
          <cell r="EK155">
            <v>0</v>
          </cell>
          <cell r="EL155">
            <v>13535.298958125954</v>
          </cell>
          <cell r="EM155">
            <v>0</v>
          </cell>
          <cell r="EN155">
            <v>75201.566129139275</v>
          </cell>
          <cell r="EO155">
            <v>389694.14825137693</v>
          </cell>
        </row>
        <row r="156">
          <cell r="B156">
            <v>42551</v>
          </cell>
          <cell r="C156">
            <v>18161574.664927814</v>
          </cell>
          <cell r="D156">
            <v>166494.03278253367</v>
          </cell>
          <cell r="E156">
            <v>0</v>
          </cell>
          <cell r="F156">
            <v>0</v>
          </cell>
          <cell r="G156">
            <v>0</v>
          </cell>
          <cell r="H156">
            <v>0</v>
          </cell>
          <cell r="I156">
            <v>892.03837145071338</v>
          </cell>
          <cell r="J156">
            <v>0</v>
          </cell>
          <cell r="K156">
            <v>198049.36226690555</v>
          </cell>
          <cell r="L156">
            <v>365435.43342088989</v>
          </cell>
          <cell r="V156">
            <v>30153694.031455293</v>
          </cell>
          <cell r="W156">
            <v>202499.85267768265</v>
          </cell>
          <cell r="X156">
            <v>0</v>
          </cell>
          <cell r="Y156">
            <v>0</v>
          </cell>
          <cell r="Z156">
            <v>0</v>
          </cell>
          <cell r="AA156">
            <v>0</v>
          </cell>
          <cell r="AB156">
            <v>17862.18329019842</v>
          </cell>
          <cell r="AC156">
            <v>0</v>
          </cell>
          <cell r="AD156">
            <v>109242.318667463</v>
          </cell>
          <cell r="AE156">
            <v>329604.35463534406</v>
          </cell>
          <cell r="CA156">
            <v>8472357.2990908474</v>
          </cell>
          <cell r="CB156">
            <v>90346.312296768199</v>
          </cell>
          <cell r="CC156">
            <v>90346.312296768199</v>
          </cell>
          <cell r="CD156">
            <v>0</v>
          </cell>
          <cell r="CE156">
            <v>0</v>
          </cell>
          <cell r="CF156">
            <v>0</v>
          </cell>
          <cell r="CG156">
            <v>0</v>
          </cell>
          <cell r="CH156">
            <v>0</v>
          </cell>
          <cell r="CI156">
            <v>1409.2613975711724</v>
          </cell>
          <cell r="CJ156">
            <v>91755.573694339371</v>
          </cell>
          <cell r="CT156">
            <v>6015275.3308116002</v>
          </cell>
          <cell r="CU156">
            <v>25354.88220850753</v>
          </cell>
          <cell r="CV156">
            <v>25354.88220850753</v>
          </cell>
          <cell r="CW156">
            <v>0</v>
          </cell>
          <cell r="CX156">
            <v>0</v>
          </cell>
          <cell r="CY156">
            <v>0</v>
          </cell>
          <cell r="CZ156">
            <v>2159.0576680602562</v>
          </cell>
          <cell r="DA156">
            <v>0</v>
          </cell>
          <cell r="DB156">
            <v>25708.901718760368</v>
          </cell>
          <cell r="DC156">
            <v>53222.841595328151</v>
          </cell>
          <cell r="DM156">
            <v>5163880.4778021099</v>
          </cell>
          <cell r="DN156">
            <v>40503.141548875166</v>
          </cell>
          <cell r="DO156">
            <v>40503.141548875166</v>
          </cell>
          <cell r="DP156">
            <v>0</v>
          </cell>
          <cell r="DQ156">
            <v>0</v>
          </cell>
          <cell r="DR156">
            <v>0</v>
          </cell>
          <cell r="DS156">
            <v>1454.9459154555711</v>
          </cell>
          <cell r="DT156">
            <v>0</v>
          </cell>
          <cell r="DU156">
            <v>44414.789302541634</v>
          </cell>
          <cell r="DV156">
            <v>86372.876766872374</v>
          </cell>
          <cell r="EF156">
            <v>45930029.424646623</v>
          </cell>
          <cell r="EG156">
            <v>240608.01513040016</v>
          </cell>
          <cell r="EH156">
            <v>240608.01513040016</v>
          </cell>
          <cell r="EI156">
            <v>0</v>
          </cell>
          <cell r="EJ156">
            <v>0</v>
          </cell>
          <cell r="EK156">
            <v>0</v>
          </cell>
          <cell r="EL156">
            <v>3237.534010219656</v>
          </cell>
          <cell r="EM156">
            <v>0</v>
          </cell>
          <cell r="EN156">
            <v>45794.018183024753</v>
          </cell>
          <cell r="EO156">
            <v>289639.56732364459</v>
          </cell>
        </row>
        <row r="157">
          <cell r="B157">
            <v>42582</v>
          </cell>
          <cell r="C157">
            <v>18439471.392559644</v>
          </cell>
          <cell r="D157">
            <v>107039.90443957793</v>
          </cell>
          <cell r="E157">
            <v>0</v>
          </cell>
          <cell r="F157">
            <v>0</v>
          </cell>
          <cell r="G157">
            <v>0</v>
          </cell>
          <cell r="H157">
            <v>0</v>
          </cell>
          <cell r="I157">
            <v>508.66472121928155</v>
          </cell>
          <cell r="J157">
            <v>0</v>
          </cell>
          <cell r="K157">
            <v>170348.15847103324</v>
          </cell>
          <cell r="L157">
            <v>277896.72763183044</v>
          </cell>
          <cell r="V157">
            <v>30447749.631694194</v>
          </cell>
          <cell r="W157">
            <v>161466.64808547348</v>
          </cell>
          <cell r="X157">
            <v>0</v>
          </cell>
          <cell r="Y157">
            <v>0</v>
          </cell>
          <cell r="Z157">
            <v>0</v>
          </cell>
          <cell r="AA157">
            <v>0</v>
          </cell>
          <cell r="AB157">
            <v>0</v>
          </cell>
          <cell r="AC157">
            <v>0</v>
          </cell>
          <cell r="AD157">
            <v>132588.95215342756</v>
          </cell>
          <cell r="AE157">
            <v>294055.60023890104</v>
          </cell>
          <cell r="CA157">
            <v>8538337.0708076172</v>
          </cell>
          <cell r="CB157">
            <v>59693.977038954145</v>
          </cell>
          <cell r="CC157">
            <v>59693.977038954145</v>
          </cell>
          <cell r="CD157">
            <v>0</v>
          </cell>
          <cell r="CE157">
            <v>0</v>
          </cell>
          <cell r="CF157">
            <v>0</v>
          </cell>
          <cell r="CG157">
            <v>6285.7946778153819</v>
          </cell>
          <cell r="CH157">
            <v>0</v>
          </cell>
          <cell r="CI157">
            <v>0</v>
          </cell>
          <cell r="CJ157">
            <v>65979.771716769523</v>
          </cell>
          <cell r="CT157">
            <v>6076274.1960315881</v>
          </cell>
          <cell r="CU157">
            <v>36453.942531023953</v>
          </cell>
          <cell r="CV157">
            <v>36453.942531023953</v>
          </cell>
          <cell r="CW157">
            <v>0</v>
          </cell>
          <cell r="CX157">
            <v>0</v>
          </cell>
          <cell r="CY157">
            <v>0</v>
          </cell>
          <cell r="CZ157">
            <v>573.22980954276989</v>
          </cell>
          <cell r="DA157">
            <v>0</v>
          </cell>
          <cell r="DB157">
            <v>23971.692879421327</v>
          </cell>
          <cell r="DC157">
            <v>60998.865219988045</v>
          </cell>
          <cell r="DM157">
            <v>5239207.3488619011</v>
          </cell>
          <cell r="DN157">
            <v>38093.525781405529</v>
          </cell>
          <cell r="DO157">
            <v>38093.525781405529</v>
          </cell>
          <cell r="DP157">
            <v>0</v>
          </cell>
          <cell r="DQ157">
            <v>0</v>
          </cell>
          <cell r="DR157">
            <v>0</v>
          </cell>
          <cell r="DS157">
            <v>779.80224301546218</v>
          </cell>
          <cell r="DT157">
            <v>0</v>
          </cell>
          <cell r="DU157">
            <v>36453.543035370625</v>
          </cell>
          <cell r="DV157">
            <v>75326.871059791622</v>
          </cell>
          <cell r="EF157">
            <v>46262081.163979031</v>
          </cell>
          <cell r="EG157">
            <v>273426.13444820489</v>
          </cell>
          <cell r="EH157">
            <v>273426.13444820489</v>
          </cell>
          <cell r="EI157">
            <v>0</v>
          </cell>
          <cell r="EJ157">
            <v>0</v>
          </cell>
          <cell r="EK157">
            <v>0</v>
          </cell>
          <cell r="EL157">
            <v>23119.554051363724</v>
          </cell>
          <cell r="EM157">
            <v>0</v>
          </cell>
          <cell r="EN157">
            <v>35506.050832835623</v>
          </cell>
          <cell r="EO157">
            <v>332051.73933240422</v>
          </cell>
        </row>
        <row r="158">
          <cell r="B158">
            <v>42613</v>
          </cell>
          <cell r="C158">
            <v>18654366.953611009</v>
          </cell>
          <cell r="D158">
            <v>55186.313623996284</v>
          </cell>
          <cell r="E158">
            <v>0</v>
          </cell>
          <cell r="F158">
            <v>0</v>
          </cell>
          <cell r="G158">
            <v>0</v>
          </cell>
          <cell r="H158">
            <v>0</v>
          </cell>
          <cell r="I158">
            <v>684.57823897038031</v>
          </cell>
          <cell r="J158">
            <v>0</v>
          </cell>
          <cell r="K158">
            <v>159024.66918840003</v>
          </cell>
          <cell r="L158">
            <v>214895.56105136671</v>
          </cell>
          <cell r="V158">
            <v>30722586.269825459</v>
          </cell>
          <cell r="W158">
            <v>133463.37514101798</v>
          </cell>
          <cell r="X158">
            <v>0</v>
          </cell>
          <cell r="Y158">
            <v>0</v>
          </cell>
          <cell r="Z158">
            <v>0</v>
          </cell>
          <cell r="AA158">
            <v>0</v>
          </cell>
          <cell r="AB158">
            <v>9369.4485367310372</v>
          </cell>
          <cell r="AC158">
            <v>0</v>
          </cell>
          <cell r="AD158">
            <v>132003.81445351383</v>
          </cell>
          <cell r="AE158">
            <v>274836.63813126285</v>
          </cell>
          <cell r="CA158">
            <v>8563368.8818103373</v>
          </cell>
          <cell r="CB158">
            <v>24095.625456234651</v>
          </cell>
          <cell r="CC158">
            <v>24095.625456234651</v>
          </cell>
          <cell r="CD158">
            <v>0</v>
          </cell>
          <cell r="CE158">
            <v>0</v>
          </cell>
          <cell r="CF158">
            <v>0</v>
          </cell>
          <cell r="CG158">
            <v>0</v>
          </cell>
          <cell r="CH158">
            <v>0</v>
          </cell>
          <cell r="CI158">
            <v>936.1855464861635</v>
          </cell>
          <cell r="CJ158">
            <v>25031.811002720813</v>
          </cell>
          <cell r="CT158">
            <v>6152801.889972792</v>
          </cell>
          <cell r="CU158">
            <v>38164.038755060057</v>
          </cell>
          <cell r="CV158">
            <v>38164.038755060057</v>
          </cell>
          <cell r="CW158">
            <v>0</v>
          </cell>
          <cell r="CX158">
            <v>0</v>
          </cell>
          <cell r="CY158">
            <v>0</v>
          </cell>
          <cell r="CZ158">
            <v>12073.148848629637</v>
          </cell>
          <cell r="DA158">
            <v>0</v>
          </cell>
          <cell r="DB158">
            <v>26290.5063375141</v>
          </cell>
          <cell r="DC158">
            <v>76527.69394120379</v>
          </cell>
          <cell r="DM158">
            <v>5343844.7753666462</v>
          </cell>
          <cell r="DN158">
            <v>39480.987457694602</v>
          </cell>
          <cell r="DO158">
            <v>39480.987457694602</v>
          </cell>
          <cell r="DP158">
            <v>0</v>
          </cell>
          <cell r="DQ158">
            <v>0</v>
          </cell>
          <cell r="DR158">
            <v>0</v>
          </cell>
          <cell r="DS158">
            <v>0</v>
          </cell>
          <cell r="DT158">
            <v>0</v>
          </cell>
          <cell r="DU158">
            <v>65156.439047050233</v>
          </cell>
          <cell r="DV158">
            <v>104637.42650474483</v>
          </cell>
          <cell r="EF158">
            <v>46546020.272081755</v>
          </cell>
          <cell r="EG158">
            <v>215522.9305196098</v>
          </cell>
          <cell r="EH158">
            <v>215522.9305196098</v>
          </cell>
          <cell r="EI158">
            <v>0</v>
          </cell>
          <cell r="EJ158">
            <v>0</v>
          </cell>
          <cell r="EK158">
            <v>0</v>
          </cell>
          <cell r="EL158">
            <v>30071.71411507067</v>
          </cell>
          <cell r="EM158">
            <v>0</v>
          </cell>
          <cell r="EN158">
            <v>38344.463468046983</v>
          </cell>
          <cell r="EO158">
            <v>283939.10810272745</v>
          </cell>
        </row>
        <row r="159">
          <cell r="B159">
            <v>42643</v>
          </cell>
          <cell r="C159">
            <v>18917723.084285524</v>
          </cell>
          <cell r="D159">
            <v>80859.135974517223</v>
          </cell>
          <cell r="E159">
            <v>0</v>
          </cell>
          <cell r="F159">
            <v>0</v>
          </cell>
          <cell r="G159">
            <v>0</v>
          </cell>
          <cell r="H159">
            <v>0</v>
          </cell>
          <cell r="I159">
            <v>1118.8753821918585</v>
          </cell>
          <cell r="J159">
            <v>0</v>
          </cell>
          <cell r="K159">
            <v>181378.11931780475</v>
          </cell>
          <cell r="L159">
            <v>263356.13067451387</v>
          </cell>
          <cell r="V159">
            <v>30994148.488950815</v>
          </cell>
          <cell r="W159">
            <v>129319.31647753666</v>
          </cell>
          <cell r="X159">
            <v>0</v>
          </cell>
          <cell r="Y159">
            <v>0</v>
          </cell>
          <cell r="Z159">
            <v>0</v>
          </cell>
          <cell r="AA159">
            <v>0</v>
          </cell>
          <cell r="AB159">
            <v>14221.349790961574</v>
          </cell>
          <cell r="AC159">
            <v>0</v>
          </cell>
          <cell r="AD159">
            <v>128021.55285685844</v>
          </cell>
          <cell r="AE159">
            <v>271562.21912535664</v>
          </cell>
          <cell r="CA159">
            <v>8598752.1454641968</v>
          </cell>
          <cell r="CB159">
            <v>24725.09921029929</v>
          </cell>
          <cell r="CC159">
            <v>24725.09921029929</v>
          </cell>
          <cell r="CD159">
            <v>0</v>
          </cell>
          <cell r="CE159">
            <v>0</v>
          </cell>
          <cell r="CF159">
            <v>0</v>
          </cell>
          <cell r="CG159">
            <v>10658.164443559626</v>
          </cell>
          <cell r="CH159">
            <v>0</v>
          </cell>
          <cell r="CI159">
            <v>0</v>
          </cell>
          <cell r="CJ159">
            <v>35383.263653858914</v>
          </cell>
          <cell r="CT159">
            <v>6271231.7950759837</v>
          </cell>
          <cell r="CU159">
            <v>77561.06443692348</v>
          </cell>
          <cell r="CV159">
            <v>77561.06443692348</v>
          </cell>
          <cell r="CW159">
            <v>0</v>
          </cell>
          <cell r="CX159">
            <v>0</v>
          </cell>
          <cell r="CY159">
            <v>0</v>
          </cell>
          <cell r="CZ159">
            <v>0</v>
          </cell>
          <cell r="DA159">
            <v>0</v>
          </cell>
          <cell r="DB159">
            <v>40868.840666268501</v>
          </cell>
          <cell r="DC159">
            <v>118429.90510319198</v>
          </cell>
          <cell r="DM159">
            <v>5468022.8548676083</v>
          </cell>
          <cell r="DN159">
            <v>71301.161324573623</v>
          </cell>
          <cell r="DO159">
            <v>71301.161324573623</v>
          </cell>
          <cell r="DP159">
            <v>0</v>
          </cell>
          <cell r="DQ159">
            <v>0</v>
          </cell>
          <cell r="DR159">
            <v>0</v>
          </cell>
          <cell r="DS159">
            <v>2865.712389674165</v>
          </cell>
          <cell r="DT159">
            <v>0</v>
          </cell>
          <cell r="DU159">
            <v>50011.205786714447</v>
          </cell>
          <cell r="DV159">
            <v>124178.07950096224</v>
          </cell>
          <cell r="EF159">
            <v>47081476.636804029</v>
          </cell>
          <cell r="EG159">
            <v>412751.63846306986</v>
          </cell>
          <cell r="EH159">
            <v>412751.63846306986</v>
          </cell>
          <cell r="EI159">
            <v>0</v>
          </cell>
          <cell r="EJ159">
            <v>0</v>
          </cell>
          <cell r="EK159">
            <v>0</v>
          </cell>
          <cell r="EL159">
            <v>48509.935629437918</v>
          </cell>
          <cell r="EM159">
            <v>0</v>
          </cell>
          <cell r="EN159">
            <v>74194.790629769719</v>
          </cell>
          <cell r="EO159">
            <v>535456.3647222775</v>
          </cell>
        </row>
        <row r="160">
          <cell r="B160">
            <v>42674</v>
          </cell>
          <cell r="C160">
            <v>19314226.073577583</v>
          </cell>
          <cell r="D160">
            <v>166224.8802176654</v>
          </cell>
          <cell r="E160">
            <v>0</v>
          </cell>
          <cell r="F160">
            <v>0</v>
          </cell>
          <cell r="G160">
            <v>0</v>
          </cell>
          <cell r="H160">
            <v>0</v>
          </cell>
          <cell r="I160">
            <v>2646.1228775663003</v>
          </cell>
          <cell r="J160">
            <v>0</v>
          </cell>
          <cell r="K160">
            <v>227631.9861968279</v>
          </cell>
          <cell r="L160">
            <v>396502.98929205956</v>
          </cell>
          <cell r="V160">
            <v>31372245.18813457</v>
          </cell>
          <cell r="W160">
            <v>182582.61198486958</v>
          </cell>
          <cell r="X160">
            <v>0</v>
          </cell>
          <cell r="Y160">
            <v>0</v>
          </cell>
          <cell r="Z160">
            <v>0</v>
          </cell>
          <cell r="AA160">
            <v>0</v>
          </cell>
          <cell r="AB160">
            <v>14745.07399296569</v>
          </cell>
          <cell r="AC160">
            <v>0</v>
          </cell>
          <cell r="AD160">
            <v>180769.01320591941</v>
          </cell>
          <cell r="AE160">
            <v>378096.69918375468</v>
          </cell>
          <cell r="CA160">
            <v>8688769.2189262714</v>
          </cell>
          <cell r="CB160">
            <v>89927.571836220057</v>
          </cell>
          <cell r="CC160">
            <v>89927.571836220057</v>
          </cell>
          <cell r="CD160">
            <v>0</v>
          </cell>
          <cell r="CE160">
            <v>0</v>
          </cell>
          <cell r="CF160">
            <v>0</v>
          </cell>
          <cell r="CG160">
            <v>89.501625854403073</v>
          </cell>
          <cell r="CH160">
            <v>0</v>
          </cell>
          <cell r="CI160">
            <v>0</v>
          </cell>
          <cell r="CJ160">
            <v>90017.073462074462</v>
          </cell>
          <cell r="CT160">
            <v>6374334.72825005</v>
          </cell>
          <cell r="CU160">
            <v>76436.216072732102</v>
          </cell>
          <cell r="CV160">
            <v>76436.216072732102</v>
          </cell>
          <cell r="CW160">
            <v>0</v>
          </cell>
          <cell r="CX160">
            <v>0</v>
          </cell>
          <cell r="CY160">
            <v>0</v>
          </cell>
          <cell r="CZ160">
            <v>1486.1490477138495</v>
          </cell>
          <cell r="DA160">
            <v>0</v>
          </cell>
          <cell r="DB160">
            <v>25180.568053620013</v>
          </cell>
          <cell r="DC160">
            <v>103102.93317406595</v>
          </cell>
          <cell r="DM160">
            <v>5564394.1455969205</v>
          </cell>
          <cell r="DN160">
            <v>45396.368703961773</v>
          </cell>
          <cell r="DO160">
            <v>45396.368703961773</v>
          </cell>
          <cell r="DP160">
            <v>0</v>
          </cell>
          <cell r="DQ160">
            <v>0</v>
          </cell>
          <cell r="DR160">
            <v>0</v>
          </cell>
          <cell r="DS160">
            <v>2075.7409250779747</v>
          </cell>
          <cell r="DT160">
            <v>0</v>
          </cell>
          <cell r="DU160">
            <v>48899.181100272079</v>
          </cell>
          <cell r="DV160">
            <v>96371.290729311819</v>
          </cell>
          <cell r="EF160">
            <v>47522197.425177515</v>
          </cell>
          <cell r="EG160">
            <v>365938.25734952546</v>
          </cell>
          <cell r="EH160">
            <v>365938.25734952546</v>
          </cell>
          <cell r="EI160">
            <v>0</v>
          </cell>
          <cell r="EJ160">
            <v>0</v>
          </cell>
          <cell r="EK160">
            <v>0</v>
          </cell>
          <cell r="EL160">
            <v>25089.201672307383</v>
          </cell>
          <cell r="EM160">
            <v>0</v>
          </cell>
          <cell r="EN160">
            <v>49693.329351649081</v>
          </cell>
          <cell r="EO160">
            <v>440720.78837348195</v>
          </cell>
        </row>
        <row r="161">
          <cell r="B161">
            <v>42704</v>
          </cell>
          <cell r="C161">
            <v>19670757.651148021</v>
          </cell>
          <cell r="D161">
            <v>146289.4910080297</v>
          </cell>
          <cell r="E161">
            <v>0</v>
          </cell>
          <cell r="F161">
            <v>0</v>
          </cell>
          <cell r="G161">
            <v>0</v>
          </cell>
          <cell r="H161">
            <v>0</v>
          </cell>
          <cell r="I161">
            <v>1298.5136644050017</v>
          </cell>
          <cell r="J161">
            <v>0</v>
          </cell>
          <cell r="K161">
            <v>208943.57289800252</v>
          </cell>
          <cell r="L161">
            <v>356531.57757043722</v>
          </cell>
          <cell r="V161">
            <v>31808840.951622523</v>
          </cell>
          <cell r="W161">
            <v>250662.21912535667</v>
          </cell>
          <cell r="X161">
            <v>0</v>
          </cell>
          <cell r="Y161">
            <v>0</v>
          </cell>
          <cell r="Z161">
            <v>0</v>
          </cell>
          <cell r="AA161">
            <v>0</v>
          </cell>
          <cell r="AB161">
            <v>24079.31647753666</v>
          </cell>
          <cell r="AC161">
            <v>0</v>
          </cell>
          <cell r="AD161">
            <v>161854.22788506202</v>
          </cell>
          <cell r="AE161">
            <v>436595.76348795532</v>
          </cell>
          <cell r="CA161">
            <v>8817037.6096622199</v>
          </cell>
          <cell r="CB161">
            <v>99488.795540513631</v>
          </cell>
          <cell r="CC161">
            <v>99488.795540513631</v>
          </cell>
          <cell r="CD161">
            <v>0</v>
          </cell>
          <cell r="CE161">
            <v>0</v>
          </cell>
          <cell r="CF161">
            <v>0</v>
          </cell>
          <cell r="CG161">
            <v>23272.724135642708</v>
          </cell>
          <cell r="CH161">
            <v>0</v>
          </cell>
          <cell r="CI161">
            <v>5506.8710597916242</v>
          </cell>
          <cell r="CJ161">
            <v>128268.39073594796</v>
          </cell>
          <cell r="CT161">
            <v>6402726.0375605552</v>
          </cell>
          <cell r="CU161">
            <v>20048.163779945586</v>
          </cell>
          <cell r="CV161">
            <v>20048.163779945586</v>
          </cell>
          <cell r="CW161">
            <v>0</v>
          </cell>
          <cell r="CX161">
            <v>0</v>
          </cell>
          <cell r="CY161">
            <v>0</v>
          </cell>
          <cell r="CZ161">
            <v>0</v>
          </cell>
          <cell r="DA161">
            <v>0</v>
          </cell>
          <cell r="DB161">
            <v>8343.1455305594263</v>
          </cell>
          <cell r="DC161">
            <v>28391.309310505014</v>
          </cell>
          <cell r="DM161">
            <v>5659734.6778153824</v>
          </cell>
          <cell r="DN161">
            <v>44384.435596257215</v>
          </cell>
          <cell r="DO161">
            <v>44384.435596257215</v>
          </cell>
          <cell r="DP161">
            <v>0</v>
          </cell>
          <cell r="DQ161">
            <v>0</v>
          </cell>
          <cell r="DR161">
            <v>0</v>
          </cell>
          <cell r="DS161">
            <v>7079.8951489813526</v>
          </cell>
          <cell r="DT161">
            <v>0</v>
          </cell>
          <cell r="DU161">
            <v>43876.201473223169</v>
          </cell>
          <cell r="DV161">
            <v>95340.53221846174</v>
          </cell>
          <cell r="EF161">
            <v>48238729.569314487</v>
          </cell>
          <cell r="EG161">
            <v>582655.23525117792</v>
          </cell>
          <cell r="EH161">
            <v>582655.23525117792</v>
          </cell>
          <cell r="EI161">
            <v>0</v>
          </cell>
          <cell r="EJ161">
            <v>0</v>
          </cell>
          <cell r="EK161">
            <v>0</v>
          </cell>
          <cell r="EL161">
            <v>39847.222775233924</v>
          </cell>
          <cell r="EM161">
            <v>0</v>
          </cell>
          <cell r="EN161">
            <v>94029.686110558105</v>
          </cell>
          <cell r="EO161">
            <v>716532.14413696993</v>
          </cell>
        </row>
        <row r="162">
          <cell r="B162">
            <v>42735</v>
          </cell>
          <cell r="C162">
            <v>20029557.382027842</v>
          </cell>
          <cell r="D162">
            <v>67564.417015064028</v>
          </cell>
          <cell r="E162">
            <v>0</v>
          </cell>
          <cell r="F162">
            <v>0</v>
          </cell>
          <cell r="G162">
            <v>0</v>
          </cell>
          <cell r="H162">
            <v>0</v>
          </cell>
          <cell r="I162">
            <v>2938.3200363689907</v>
          </cell>
          <cell r="J162">
            <v>0</v>
          </cell>
          <cell r="K162">
            <v>288296.99382838944</v>
          </cell>
          <cell r="L162">
            <v>358799.73087982245</v>
          </cell>
          <cell r="V162">
            <v>32321841.702833619</v>
          </cell>
          <cell r="W162">
            <v>266161.56347468309</v>
          </cell>
          <cell r="X162">
            <v>0</v>
          </cell>
          <cell r="Y162">
            <v>0</v>
          </cell>
          <cell r="Z162">
            <v>0</v>
          </cell>
          <cell r="AA162">
            <v>0</v>
          </cell>
          <cell r="AB162">
            <v>27227.190921759902</v>
          </cell>
          <cell r="AC162">
            <v>0</v>
          </cell>
          <cell r="AD162">
            <v>219611.99681465261</v>
          </cell>
          <cell r="AE162">
            <v>513000.7512110956</v>
          </cell>
          <cell r="CA162">
            <v>8910525.1111553516</v>
          </cell>
          <cell r="CB162">
            <v>79173.801844847039</v>
          </cell>
          <cell r="CC162">
            <v>79173.801844847039</v>
          </cell>
          <cell r="CD162">
            <v>0</v>
          </cell>
          <cell r="CE162">
            <v>0</v>
          </cell>
          <cell r="CF162">
            <v>0</v>
          </cell>
          <cell r="CG162">
            <v>523.52909947574494</v>
          </cell>
          <cell r="CH162">
            <v>0</v>
          </cell>
          <cell r="CI162">
            <v>13790.170548808812</v>
          </cell>
          <cell r="CJ162">
            <v>93487.501493131596</v>
          </cell>
          <cell r="CT162">
            <v>6531247.8279912407</v>
          </cell>
          <cell r="CU162">
            <v>93992.795805959249</v>
          </cell>
          <cell r="CV162">
            <v>93992.795805959249</v>
          </cell>
          <cell r="CW162">
            <v>0</v>
          </cell>
          <cell r="CX162">
            <v>0</v>
          </cell>
          <cell r="CY162">
            <v>0</v>
          </cell>
          <cell r="CZ162">
            <v>5217.1013338642242</v>
          </cell>
          <cell r="DA162">
            <v>0</v>
          </cell>
          <cell r="DB162">
            <v>29311.893290862034</v>
          </cell>
          <cell r="DC162">
            <v>128521.79043068551</v>
          </cell>
          <cell r="DM162">
            <v>5778510.2183290198</v>
          </cell>
          <cell r="DN162">
            <v>60276.3912668392</v>
          </cell>
          <cell r="DO162">
            <v>60276.3912668392</v>
          </cell>
          <cell r="DP162">
            <v>0</v>
          </cell>
          <cell r="DQ162">
            <v>0</v>
          </cell>
          <cell r="DR162">
            <v>0</v>
          </cell>
          <cell r="DS162">
            <v>2793.5178180370294</v>
          </cell>
          <cell r="DT162">
            <v>0</v>
          </cell>
          <cell r="DU162">
            <v>55705.631428761029</v>
          </cell>
          <cell r="DV162">
            <v>118775.54051363726</v>
          </cell>
          <cell r="EF162">
            <v>49127554.432278186</v>
          </cell>
          <cell r="EG162">
            <v>553676.31694206642</v>
          </cell>
          <cell r="EH162">
            <v>553676.31694206642</v>
          </cell>
          <cell r="EI162">
            <v>0</v>
          </cell>
          <cell r="EJ162">
            <v>0</v>
          </cell>
          <cell r="EK162">
            <v>0</v>
          </cell>
          <cell r="EL162">
            <v>28531.367708540711</v>
          </cell>
          <cell r="EM162">
            <v>0</v>
          </cell>
          <cell r="EN162">
            <v>306617.17831309309</v>
          </cell>
          <cell r="EO162">
            <v>888824.8629637002</v>
          </cell>
        </row>
        <row r="163">
          <cell r="B163">
            <v>42766</v>
          </cell>
          <cell r="C163">
            <v>20628398.735750638</v>
          </cell>
          <cell r="D163">
            <v>188320.36100603887</v>
          </cell>
          <cell r="E163">
            <v>0</v>
          </cell>
          <cell r="F163">
            <v>0</v>
          </cell>
          <cell r="G163">
            <v>0</v>
          </cell>
          <cell r="H163">
            <v>0</v>
          </cell>
          <cell r="I163">
            <v>1776.3805991631098</v>
          </cell>
          <cell r="J163">
            <v>0</v>
          </cell>
          <cell r="K163">
            <v>408744.61211759236</v>
          </cell>
          <cell r="L163">
            <v>598841.35372279433</v>
          </cell>
          <cell r="V163">
            <v>33126953.134249106</v>
          </cell>
          <cell r="W163">
            <v>469712.79580595926</v>
          </cell>
          <cell r="X163">
            <v>0</v>
          </cell>
          <cell r="Y163">
            <v>0</v>
          </cell>
          <cell r="Z163">
            <v>0</v>
          </cell>
          <cell r="AA163">
            <v>0</v>
          </cell>
          <cell r="AB163">
            <v>22569.160528236775</v>
          </cell>
          <cell r="AC163">
            <v>0</v>
          </cell>
          <cell r="AD163">
            <v>312829.47508129274</v>
          </cell>
          <cell r="AE163">
            <v>805111.43141548871</v>
          </cell>
          <cell r="CA163">
            <v>9102157.053553652</v>
          </cell>
          <cell r="CB163">
            <v>191590.90317871125</v>
          </cell>
          <cell r="CC163">
            <v>191590.90317871125</v>
          </cell>
          <cell r="CD163">
            <v>0</v>
          </cell>
          <cell r="CE163">
            <v>0</v>
          </cell>
          <cell r="CF163">
            <v>0</v>
          </cell>
          <cell r="CG163">
            <v>41.039219589886514</v>
          </cell>
          <cell r="CH163">
            <v>0</v>
          </cell>
          <cell r="CI163">
            <v>0</v>
          </cell>
          <cell r="CJ163">
            <v>191631.94239830112</v>
          </cell>
          <cell r="CT163">
            <v>6683771.0611188533</v>
          </cell>
          <cell r="CU163">
            <v>100277.05488088127</v>
          </cell>
          <cell r="CV163">
            <v>100277.05488088127</v>
          </cell>
          <cell r="CW163">
            <v>0</v>
          </cell>
          <cell r="CX163">
            <v>0</v>
          </cell>
          <cell r="CY163">
            <v>0</v>
          </cell>
          <cell r="CZ163">
            <v>11313.179374875572</v>
          </cell>
          <cell r="DA163">
            <v>0</v>
          </cell>
          <cell r="DB163">
            <v>40932.998871856122</v>
          </cell>
          <cell r="DC163">
            <v>152523.23312761297</v>
          </cell>
          <cell r="DM163">
            <v>5989212.2914592875</v>
          </cell>
          <cell r="DN163">
            <v>81779.365584975778</v>
          </cell>
          <cell r="DO163">
            <v>81779.365584975778</v>
          </cell>
          <cell r="DP163">
            <v>0</v>
          </cell>
          <cell r="DQ163">
            <v>0</v>
          </cell>
          <cell r="DR163">
            <v>0</v>
          </cell>
          <cell r="DS163">
            <v>28810.733293516489</v>
          </cell>
          <cell r="DT163">
            <v>0</v>
          </cell>
          <cell r="DU163">
            <v>100111.97425177517</v>
          </cell>
          <cell r="DV163">
            <v>210702.07313026744</v>
          </cell>
          <cell r="EF163">
            <v>49989843.219855331</v>
          </cell>
          <cell r="EG163">
            <v>696171.42610657646</v>
          </cell>
          <cell r="EH163">
            <v>696171.42610657646</v>
          </cell>
          <cell r="EI163">
            <v>0</v>
          </cell>
          <cell r="EJ163">
            <v>0</v>
          </cell>
          <cell r="EK163">
            <v>0</v>
          </cell>
          <cell r="EL163">
            <v>28930.689494989711</v>
          </cell>
          <cell r="EM163">
            <v>0</v>
          </cell>
          <cell r="EN163">
            <v>137186.671975579</v>
          </cell>
          <cell r="EO163">
            <v>862288.78757714515</v>
          </cell>
        </row>
        <row r="164">
          <cell r="B164">
            <v>42794</v>
          </cell>
          <cell r="C164">
            <v>21077324.630810019</v>
          </cell>
          <cell r="D164">
            <v>158163.38310438648</v>
          </cell>
          <cell r="E164">
            <v>0</v>
          </cell>
          <cell r="F164">
            <v>0</v>
          </cell>
          <cell r="G164">
            <v>0</v>
          </cell>
          <cell r="H164">
            <v>0</v>
          </cell>
          <cell r="I164">
            <v>4733.6938516033488</v>
          </cell>
          <cell r="J164">
            <v>0</v>
          </cell>
          <cell r="K164">
            <v>286028.81810339104</v>
          </cell>
          <cell r="L164">
            <v>448925.89505938085</v>
          </cell>
          <cell r="V164">
            <v>33752245.701771833</v>
          </cell>
          <cell r="W164">
            <v>303654.51589355629</v>
          </cell>
          <cell r="X164">
            <v>0</v>
          </cell>
          <cell r="Y164">
            <v>0</v>
          </cell>
          <cell r="Z164">
            <v>0</v>
          </cell>
          <cell r="AA164">
            <v>0</v>
          </cell>
          <cell r="AB164">
            <v>40777.754330081618</v>
          </cell>
          <cell r="AC164">
            <v>0</v>
          </cell>
          <cell r="AD164">
            <v>280860.29729909083</v>
          </cell>
          <cell r="AE164">
            <v>625292.56752272882</v>
          </cell>
          <cell r="CA164">
            <v>9278503.0592607334</v>
          </cell>
          <cell r="CB164">
            <v>168398.68869865284</v>
          </cell>
          <cell r="CC164">
            <v>168398.68869865284</v>
          </cell>
          <cell r="CD164">
            <v>0</v>
          </cell>
          <cell r="CE164">
            <v>0</v>
          </cell>
          <cell r="CF164">
            <v>0</v>
          </cell>
          <cell r="CG164">
            <v>5736.0501692215803</v>
          </cell>
          <cell r="CH164">
            <v>0</v>
          </cell>
          <cell r="CI164">
            <v>2211.2668392063174</v>
          </cell>
          <cell r="CJ164">
            <v>176346.00570708074</v>
          </cell>
          <cell r="CT164">
            <v>6837656.2811069079</v>
          </cell>
          <cell r="CU164">
            <v>95762.849558696646</v>
          </cell>
          <cell r="CV164">
            <v>95762.849558696646</v>
          </cell>
          <cell r="CW164">
            <v>0</v>
          </cell>
          <cell r="CX164">
            <v>0</v>
          </cell>
          <cell r="CY164">
            <v>0</v>
          </cell>
          <cell r="CZ164">
            <v>2834.9671511049173</v>
          </cell>
          <cell r="DA164">
            <v>0</v>
          </cell>
          <cell r="DB164">
            <v>55287.403278253369</v>
          </cell>
          <cell r="DC164">
            <v>153885.21998805495</v>
          </cell>
          <cell r="DM164">
            <v>6192464.6652067164</v>
          </cell>
          <cell r="DN164">
            <v>85751.262857522059</v>
          </cell>
          <cell r="DO164">
            <v>85751.262857522059</v>
          </cell>
          <cell r="DP164">
            <v>0</v>
          </cell>
          <cell r="DQ164">
            <v>0</v>
          </cell>
          <cell r="DR164">
            <v>0</v>
          </cell>
          <cell r="DS164">
            <v>4384.4037427831972</v>
          </cell>
          <cell r="DT164">
            <v>0</v>
          </cell>
          <cell r="DU164">
            <v>113116.70714712322</v>
          </cell>
          <cell r="DV164">
            <v>203252.37374742847</v>
          </cell>
          <cell r="EF164">
            <v>50686107.656778812</v>
          </cell>
          <cell r="EG164">
            <v>560112.37905634078</v>
          </cell>
          <cell r="EH164">
            <v>560112.37905634078</v>
          </cell>
          <cell r="EI164">
            <v>0</v>
          </cell>
          <cell r="EJ164">
            <v>0</v>
          </cell>
          <cell r="EK164">
            <v>0</v>
          </cell>
          <cell r="EL164">
            <v>37364.588227486893</v>
          </cell>
          <cell r="EM164">
            <v>0</v>
          </cell>
          <cell r="EN164">
            <v>98787.46963965756</v>
          </cell>
          <cell r="EO164">
            <v>696264.43692348525</v>
          </cell>
        </row>
        <row r="165">
          <cell r="B165">
            <v>42825</v>
          </cell>
          <cell r="C165">
            <v>21575692.663206097</v>
          </cell>
          <cell r="D165">
            <v>162088.31375671906</v>
          </cell>
          <cell r="E165">
            <v>0</v>
          </cell>
          <cell r="F165">
            <v>0</v>
          </cell>
          <cell r="G165">
            <v>0</v>
          </cell>
          <cell r="H165">
            <v>0</v>
          </cell>
          <cell r="I165">
            <v>6430.6098730188678</v>
          </cell>
          <cell r="J165">
            <v>0</v>
          </cell>
          <cell r="K165">
            <v>329849.10876634147</v>
          </cell>
          <cell r="L165">
            <v>498368.03239607939</v>
          </cell>
          <cell r="V165">
            <v>34554401.177251294</v>
          </cell>
          <cell r="W165">
            <v>300991.50043134909</v>
          </cell>
          <cell r="X165">
            <v>0</v>
          </cell>
          <cell r="Y165">
            <v>0</v>
          </cell>
          <cell r="Z165">
            <v>0</v>
          </cell>
          <cell r="AA165">
            <v>0</v>
          </cell>
          <cell r="AB165">
            <v>240851.20445948633</v>
          </cell>
          <cell r="AC165">
            <v>0</v>
          </cell>
          <cell r="AD165">
            <v>260312.77058862566</v>
          </cell>
          <cell r="AE165">
            <v>802155.47547946114</v>
          </cell>
          <cell r="CA165">
            <v>9435951.4778684713</v>
          </cell>
          <cell r="CB165">
            <v>155098.71789767072</v>
          </cell>
          <cell r="CC165">
            <v>155098.71789767072</v>
          </cell>
          <cell r="CD165">
            <v>0</v>
          </cell>
          <cell r="CE165">
            <v>0</v>
          </cell>
          <cell r="CF165">
            <v>0</v>
          </cell>
          <cell r="CG165">
            <v>965.84113079832764</v>
          </cell>
          <cell r="CH165">
            <v>0</v>
          </cell>
          <cell r="CI165">
            <v>1383.8595792686974</v>
          </cell>
          <cell r="CJ165">
            <v>157448.41860773775</v>
          </cell>
          <cell r="CT165">
            <v>6941249.1870727977</v>
          </cell>
          <cell r="CU165">
            <v>41029.524188731833</v>
          </cell>
          <cell r="CV165">
            <v>41029.524188731833</v>
          </cell>
          <cell r="CW165">
            <v>0</v>
          </cell>
          <cell r="CX165">
            <v>0</v>
          </cell>
          <cell r="CY165">
            <v>0</v>
          </cell>
          <cell r="CZ165">
            <v>0</v>
          </cell>
          <cell r="DA165">
            <v>0</v>
          </cell>
          <cell r="DB165">
            <v>62563.3817771584</v>
          </cell>
          <cell r="DC165">
            <v>103592.90596589024</v>
          </cell>
          <cell r="DM165">
            <v>6410590.0895878961</v>
          </cell>
          <cell r="DN165">
            <v>87565.919437255288</v>
          </cell>
          <cell r="DO165">
            <v>87565.919437255288</v>
          </cell>
          <cell r="DP165">
            <v>0</v>
          </cell>
          <cell r="DQ165">
            <v>0</v>
          </cell>
          <cell r="DR165">
            <v>0</v>
          </cell>
          <cell r="DS165">
            <v>945.85838476342155</v>
          </cell>
          <cell r="DT165">
            <v>0</v>
          </cell>
          <cell r="DU165">
            <v>129613.64655916119</v>
          </cell>
          <cell r="DV165">
            <v>218125.42438117991</v>
          </cell>
          <cell r="EF165">
            <v>51200168.020439304</v>
          </cell>
          <cell r="EG165">
            <v>393836.03291525645</v>
          </cell>
          <cell r="EH165">
            <v>393836.03291525645</v>
          </cell>
          <cell r="EI165">
            <v>0</v>
          </cell>
          <cell r="EJ165">
            <v>0</v>
          </cell>
          <cell r="EK165">
            <v>0</v>
          </cell>
          <cell r="EL165">
            <v>19762.103656513373</v>
          </cell>
          <cell r="EM165">
            <v>0</v>
          </cell>
          <cell r="EN165">
            <v>100462.22708872519</v>
          </cell>
          <cell r="EO165">
            <v>514060.36366049503</v>
          </cell>
        </row>
        <row r="166">
          <cell r="B166">
            <v>42855</v>
          </cell>
          <cell r="C166">
            <v>22026613.631653752</v>
          </cell>
          <cell r="D166">
            <v>165582.15010949632</v>
          </cell>
          <cell r="E166">
            <v>0</v>
          </cell>
          <cell r="F166">
            <v>0</v>
          </cell>
          <cell r="G166">
            <v>0</v>
          </cell>
          <cell r="H166">
            <v>0</v>
          </cell>
          <cell r="I166">
            <v>8855.5321214232154</v>
          </cell>
          <cell r="J166">
            <v>0</v>
          </cell>
          <cell r="K166">
            <v>276483.28621673636</v>
          </cell>
          <cell r="L166">
            <v>450920.96844765591</v>
          </cell>
          <cell r="V166">
            <v>35289224.665206701</v>
          </cell>
          <cell r="W166">
            <v>351583.30081624526</v>
          </cell>
          <cell r="X166">
            <v>0</v>
          </cell>
          <cell r="Y166">
            <v>0</v>
          </cell>
          <cell r="Z166">
            <v>0</v>
          </cell>
          <cell r="AA166">
            <v>0</v>
          </cell>
          <cell r="AB166">
            <v>13818.055610856725</v>
          </cell>
          <cell r="AC166">
            <v>0</v>
          </cell>
          <cell r="AD166">
            <v>369422.13152830309</v>
          </cell>
          <cell r="AE166">
            <v>734823.48795540514</v>
          </cell>
          <cell r="CA166">
            <v>9541161.6908885781</v>
          </cell>
          <cell r="CB166">
            <v>105210.21302010749</v>
          </cell>
          <cell r="CC166">
            <v>105210.21302010749</v>
          </cell>
          <cell r="CD166">
            <v>0</v>
          </cell>
          <cell r="CE166">
            <v>0</v>
          </cell>
          <cell r="CF166">
            <v>0</v>
          </cell>
          <cell r="CG166">
            <v>0</v>
          </cell>
          <cell r="CH166">
            <v>0</v>
          </cell>
          <cell r="CI166">
            <v>0</v>
          </cell>
          <cell r="CJ166">
            <v>105210.21302010749</v>
          </cell>
          <cell r="CT166">
            <v>7052811.715442298</v>
          </cell>
          <cell r="CU166">
            <v>70764.353308115999</v>
          </cell>
          <cell r="CV166">
            <v>70764.353308115999</v>
          </cell>
          <cell r="CW166">
            <v>0</v>
          </cell>
          <cell r="CX166">
            <v>0</v>
          </cell>
          <cell r="CY166">
            <v>0</v>
          </cell>
          <cell r="CZ166">
            <v>0</v>
          </cell>
          <cell r="DA166">
            <v>0</v>
          </cell>
          <cell r="DB166">
            <v>40798.175061384296</v>
          </cell>
          <cell r="DC166">
            <v>111562.5283695003</v>
          </cell>
          <cell r="DM166">
            <v>6582759.8924945258</v>
          </cell>
          <cell r="DN166">
            <v>66937.049571968935</v>
          </cell>
          <cell r="DO166">
            <v>66937.049571968935</v>
          </cell>
          <cell r="DP166">
            <v>0</v>
          </cell>
          <cell r="DQ166">
            <v>0</v>
          </cell>
          <cell r="DR166">
            <v>0</v>
          </cell>
          <cell r="DS166">
            <v>38294.107107306387</v>
          </cell>
          <cell r="DT166">
            <v>0</v>
          </cell>
          <cell r="DU166">
            <v>66938.646227354169</v>
          </cell>
          <cell r="DV166">
            <v>172169.80290662951</v>
          </cell>
          <cell r="EF166">
            <v>51665708.031057127</v>
          </cell>
          <cell r="EG166">
            <v>384055.79666865745</v>
          </cell>
          <cell r="EH166">
            <v>384055.79666865745</v>
          </cell>
          <cell r="EI166">
            <v>0</v>
          </cell>
          <cell r="EJ166">
            <v>0</v>
          </cell>
          <cell r="EK166">
            <v>0</v>
          </cell>
          <cell r="EL166">
            <v>30667.601035237905</v>
          </cell>
          <cell r="EM166">
            <v>0</v>
          </cell>
          <cell r="EN166">
            <v>50816.612913929261</v>
          </cell>
          <cell r="EO166">
            <v>465540.01061782462</v>
          </cell>
        </row>
        <row r="167">
          <cell r="B167">
            <v>42886</v>
          </cell>
          <cell r="C167">
            <v>22476300.557051949</v>
          </cell>
          <cell r="D167">
            <v>150058.4338708607</v>
          </cell>
          <cell r="E167">
            <v>0</v>
          </cell>
          <cell r="F167">
            <v>0</v>
          </cell>
          <cell r="G167">
            <v>0</v>
          </cell>
          <cell r="H167">
            <v>0</v>
          </cell>
          <cell r="I167">
            <v>5707.9632905569797</v>
          </cell>
          <cell r="J167">
            <v>0</v>
          </cell>
          <cell r="K167">
            <v>293920.52823677752</v>
          </cell>
          <cell r="L167">
            <v>449686.92539819516</v>
          </cell>
          <cell r="V167">
            <v>36181831.964961164</v>
          </cell>
          <cell r="W167">
            <v>460756.48815448931</v>
          </cell>
          <cell r="X167">
            <v>0</v>
          </cell>
          <cell r="Y167">
            <v>0</v>
          </cell>
          <cell r="Z167">
            <v>0</v>
          </cell>
          <cell r="AA167">
            <v>0</v>
          </cell>
          <cell r="AB167">
            <v>41015.977171676954</v>
          </cell>
          <cell r="AC167">
            <v>0</v>
          </cell>
          <cell r="AD167">
            <v>390834.83442829648</v>
          </cell>
          <cell r="AE167">
            <v>892607.29975446267</v>
          </cell>
          <cell r="CA167">
            <v>9697233.3890769109</v>
          </cell>
          <cell r="CB167">
            <v>142771.40354369895</v>
          </cell>
          <cell r="CC167">
            <v>142771.40354369895</v>
          </cell>
          <cell r="CD167">
            <v>0</v>
          </cell>
          <cell r="CE167">
            <v>0</v>
          </cell>
          <cell r="CF167">
            <v>0</v>
          </cell>
          <cell r="CG167">
            <v>12772.890039153228</v>
          </cell>
          <cell r="CH167">
            <v>0</v>
          </cell>
          <cell r="CI167">
            <v>527.40460548145199</v>
          </cell>
          <cell r="CJ167">
            <v>156071.69818833363</v>
          </cell>
          <cell r="CT167">
            <v>7238127.2572831633</v>
          </cell>
          <cell r="CU167">
            <v>112753.53374477403</v>
          </cell>
          <cell r="CV167">
            <v>112753.53374477403</v>
          </cell>
          <cell r="CW167">
            <v>0</v>
          </cell>
          <cell r="CX167">
            <v>0</v>
          </cell>
          <cell r="CY167">
            <v>0</v>
          </cell>
          <cell r="CZ167">
            <v>0</v>
          </cell>
          <cell r="DA167">
            <v>0</v>
          </cell>
          <cell r="DB167">
            <v>72562.008096091304</v>
          </cell>
          <cell r="DC167">
            <v>185315.54184086533</v>
          </cell>
          <cell r="DM167">
            <v>6717695.1635808619</v>
          </cell>
          <cell r="DN167">
            <v>50443.781272811728</v>
          </cell>
          <cell r="DO167">
            <v>50443.781272811728</v>
          </cell>
          <cell r="DP167">
            <v>0</v>
          </cell>
          <cell r="DQ167">
            <v>0</v>
          </cell>
          <cell r="DR167">
            <v>0</v>
          </cell>
          <cell r="DS167">
            <v>3321.3896078041007</v>
          </cell>
          <cell r="DT167">
            <v>0</v>
          </cell>
          <cell r="DU167">
            <v>81170.100205720344</v>
          </cell>
          <cell r="DV167">
            <v>134935.27108633617</v>
          </cell>
          <cell r="EF167">
            <v>52373322.144800574</v>
          </cell>
          <cell r="EG167">
            <v>549229.53347932838</v>
          </cell>
          <cell r="EH167">
            <v>549229.53347932838</v>
          </cell>
          <cell r="EI167">
            <v>0</v>
          </cell>
          <cell r="EJ167">
            <v>0</v>
          </cell>
          <cell r="EK167">
            <v>0</v>
          </cell>
          <cell r="EL167">
            <v>85188.073528435867</v>
          </cell>
          <cell r="EM167">
            <v>0</v>
          </cell>
          <cell r="EN167">
            <v>73196.506735682517</v>
          </cell>
          <cell r="EO167">
            <v>707614.11374344677</v>
          </cell>
        </row>
        <row r="168">
          <cell r="B168">
            <v>42916</v>
          </cell>
          <cell r="C168">
            <v>22818588.032385856</v>
          </cell>
          <cell r="D168">
            <v>116680.23093768663</v>
          </cell>
          <cell r="E168">
            <v>0</v>
          </cell>
          <cell r="F168">
            <v>0</v>
          </cell>
          <cell r="G168">
            <v>0</v>
          </cell>
          <cell r="H168">
            <v>0</v>
          </cell>
          <cell r="I168">
            <v>2922.7225301362309</v>
          </cell>
          <cell r="J168">
            <v>0</v>
          </cell>
          <cell r="K168">
            <v>222684.52186608268</v>
          </cell>
          <cell r="L168">
            <v>342287.47533390555</v>
          </cell>
          <cell r="V168">
            <v>37042055.130400144</v>
          </cell>
          <cell r="W168">
            <v>480563.22383701632</v>
          </cell>
          <cell r="X168">
            <v>0</v>
          </cell>
          <cell r="Y168">
            <v>0</v>
          </cell>
          <cell r="Z168">
            <v>0</v>
          </cell>
          <cell r="AA168">
            <v>0</v>
          </cell>
          <cell r="AB168">
            <v>79719.288605746886</v>
          </cell>
          <cell r="AC168">
            <v>0</v>
          </cell>
          <cell r="AD168">
            <v>299940.65299621742</v>
          </cell>
          <cell r="AE168">
            <v>860223.16543898056</v>
          </cell>
          <cell r="CA168">
            <v>9845021.6802707519</v>
          </cell>
          <cell r="CB168">
            <v>147745.18149844051</v>
          </cell>
          <cell r="CC168">
            <v>147745.18149844051</v>
          </cell>
          <cell r="CD168">
            <v>0</v>
          </cell>
          <cell r="CE168">
            <v>0</v>
          </cell>
          <cell r="CF168">
            <v>0</v>
          </cell>
          <cell r="CG168">
            <v>43.109695401154688</v>
          </cell>
          <cell r="CH168">
            <v>0</v>
          </cell>
          <cell r="CI168">
            <v>0</v>
          </cell>
          <cell r="CJ168">
            <v>147788.29119384167</v>
          </cell>
          <cell r="CT168">
            <v>7335532.2848231457</v>
          </cell>
          <cell r="CU168">
            <v>46202.439445218661</v>
          </cell>
          <cell r="CV168">
            <v>46202.439445218661</v>
          </cell>
          <cell r="CW168">
            <v>0</v>
          </cell>
          <cell r="CX168">
            <v>0</v>
          </cell>
          <cell r="CY168">
            <v>0</v>
          </cell>
          <cell r="CZ168">
            <v>1841.3497909615767</v>
          </cell>
          <cell r="DA168">
            <v>0</v>
          </cell>
          <cell r="DB168">
            <v>49361.238303802507</v>
          </cell>
          <cell r="DC168">
            <v>97405.027539982751</v>
          </cell>
          <cell r="DM168">
            <v>6880146.2538987333</v>
          </cell>
          <cell r="DN168">
            <v>86240.987457694602</v>
          </cell>
          <cell r="DO168">
            <v>86240.987457694602</v>
          </cell>
          <cell r="DP168">
            <v>0</v>
          </cell>
          <cell r="DQ168">
            <v>0</v>
          </cell>
          <cell r="DR168">
            <v>0</v>
          </cell>
          <cell r="DS168">
            <v>2485.8743115004313</v>
          </cell>
          <cell r="DT168">
            <v>0</v>
          </cell>
          <cell r="DU168">
            <v>73724.228548676081</v>
          </cell>
          <cell r="DV168">
            <v>162451.09031787113</v>
          </cell>
          <cell r="EF168">
            <v>52974712.896675281</v>
          </cell>
          <cell r="EG168">
            <v>543605.87165704428</v>
          </cell>
          <cell r="EH168">
            <v>543605.87165704428</v>
          </cell>
          <cell r="EI168">
            <v>0</v>
          </cell>
          <cell r="EJ168">
            <v>0</v>
          </cell>
          <cell r="EK168">
            <v>0</v>
          </cell>
          <cell r="EL168">
            <v>4451.9875240560086</v>
          </cell>
          <cell r="EM168">
            <v>0</v>
          </cell>
          <cell r="EN168">
            <v>53332.892693609392</v>
          </cell>
          <cell r="EO168">
            <v>601390.75187470962</v>
          </cell>
        </row>
        <row r="169">
          <cell r="B169">
            <v>42947</v>
          </cell>
          <cell r="C169">
            <v>23202110.393360265</v>
          </cell>
          <cell r="D169">
            <v>151607.10465193444</v>
          </cell>
          <cell r="E169">
            <v>0</v>
          </cell>
          <cell r="F169">
            <v>0</v>
          </cell>
          <cell r="G169">
            <v>0</v>
          </cell>
          <cell r="H169">
            <v>0</v>
          </cell>
          <cell r="I169">
            <v>5468.3308463330268</v>
          </cell>
          <cell r="J169">
            <v>0</v>
          </cell>
          <cell r="K169">
            <v>226446.92547614308</v>
          </cell>
          <cell r="L169">
            <v>383522.36097441055</v>
          </cell>
          <cell r="V169">
            <v>37669572.583449453</v>
          </cell>
          <cell r="W169">
            <v>365785.74424314813</v>
          </cell>
          <cell r="X169">
            <v>0</v>
          </cell>
          <cell r="Y169">
            <v>0</v>
          </cell>
          <cell r="Z169">
            <v>0</v>
          </cell>
          <cell r="AA169">
            <v>0</v>
          </cell>
          <cell r="AB169">
            <v>36253.022761961642</v>
          </cell>
          <cell r="AC169">
            <v>0</v>
          </cell>
          <cell r="AD169">
            <v>225478.68604419669</v>
          </cell>
          <cell r="AE169">
            <v>627517.45304930641</v>
          </cell>
          <cell r="CA169">
            <v>9956251.6915521901</v>
          </cell>
          <cell r="CB169">
            <v>72432.029995354693</v>
          </cell>
          <cell r="CC169">
            <v>72432.029995354693</v>
          </cell>
          <cell r="CD169">
            <v>0</v>
          </cell>
          <cell r="CE169">
            <v>0</v>
          </cell>
          <cell r="CF169">
            <v>0</v>
          </cell>
          <cell r="CG169">
            <v>14928.195633419604</v>
          </cell>
          <cell r="CH169">
            <v>0</v>
          </cell>
          <cell r="CI169">
            <v>23869.78565266441</v>
          </cell>
          <cell r="CJ169">
            <v>111230.0112814387</v>
          </cell>
          <cell r="CT169">
            <v>7430484.5869002575</v>
          </cell>
          <cell r="CU169">
            <v>71418.550666932104</v>
          </cell>
          <cell r="CV169">
            <v>71418.550666932104</v>
          </cell>
          <cell r="CW169">
            <v>0</v>
          </cell>
          <cell r="CX169">
            <v>0</v>
          </cell>
          <cell r="CY169">
            <v>0</v>
          </cell>
          <cell r="CZ169">
            <v>0</v>
          </cell>
          <cell r="DA169">
            <v>0</v>
          </cell>
          <cell r="DB169">
            <v>23533.751410179837</v>
          </cell>
          <cell r="DC169">
            <v>94952.302077111934</v>
          </cell>
          <cell r="DM169">
            <v>6980601.0617824681</v>
          </cell>
          <cell r="DN169">
            <v>46260.791027938147</v>
          </cell>
          <cell r="DO169">
            <v>46260.791027938147</v>
          </cell>
          <cell r="DP169">
            <v>0</v>
          </cell>
          <cell r="DQ169">
            <v>0</v>
          </cell>
          <cell r="DR169">
            <v>0</v>
          </cell>
          <cell r="DS169">
            <v>2274.9193708938883</v>
          </cell>
          <cell r="DT169">
            <v>0</v>
          </cell>
          <cell r="DU169">
            <v>51919.097484902777</v>
          </cell>
          <cell r="DV169">
            <v>100454.80788373481</v>
          </cell>
          <cell r="EF169">
            <v>53545403.145530544</v>
          </cell>
          <cell r="EG169">
            <v>439900.62910611188</v>
          </cell>
          <cell r="EH169">
            <v>439900.62910611188</v>
          </cell>
          <cell r="EI169">
            <v>0</v>
          </cell>
          <cell r="EJ169">
            <v>0</v>
          </cell>
          <cell r="EK169">
            <v>0</v>
          </cell>
          <cell r="EL169">
            <v>63011.407525383234</v>
          </cell>
          <cell r="EM169">
            <v>0</v>
          </cell>
          <cell r="EN169">
            <v>67778.21222377065</v>
          </cell>
          <cell r="EO169">
            <v>570690.24885526579</v>
          </cell>
        </row>
        <row r="170">
          <cell r="B170">
            <v>42978</v>
          </cell>
          <cell r="C170">
            <v>23516755.807057124</v>
          </cell>
          <cell r="D170">
            <v>92196.42179308513</v>
          </cell>
          <cell r="E170">
            <v>0</v>
          </cell>
          <cell r="F170">
            <v>0</v>
          </cell>
          <cell r="G170">
            <v>0</v>
          </cell>
          <cell r="H170">
            <v>0</v>
          </cell>
          <cell r="I170">
            <v>6241.8142542931037</v>
          </cell>
          <cell r="J170">
            <v>0</v>
          </cell>
          <cell r="K170">
            <v>216207.17764947904</v>
          </cell>
          <cell r="L170">
            <v>314645.41369685729</v>
          </cell>
          <cell r="V170">
            <v>38143837.816709787</v>
          </cell>
          <cell r="W170">
            <v>217565.20007963368</v>
          </cell>
          <cell r="X170">
            <v>0</v>
          </cell>
          <cell r="Y170">
            <v>0</v>
          </cell>
          <cell r="Z170">
            <v>0</v>
          </cell>
          <cell r="AA170">
            <v>0</v>
          </cell>
          <cell r="AB170">
            <v>26245.830512973651</v>
          </cell>
          <cell r="AC170">
            <v>0</v>
          </cell>
          <cell r="AD170">
            <v>230454.20266772842</v>
          </cell>
          <cell r="AE170">
            <v>474265.23326033575</v>
          </cell>
          <cell r="CA170">
            <v>10041084.263056602</v>
          </cell>
          <cell r="CB170">
            <v>83035.584312164036</v>
          </cell>
          <cell r="CC170">
            <v>83035.584312164036</v>
          </cell>
          <cell r="CD170">
            <v>0</v>
          </cell>
          <cell r="CE170">
            <v>0</v>
          </cell>
          <cell r="CF170">
            <v>0</v>
          </cell>
          <cell r="CG170">
            <v>1796.9871922489879</v>
          </cell>
          <cell r="CH170">
            <v>0</v>
          </cell>
          <cell r="CI170">
            <v>0</v>
          </cell>
          <cell r="CJ170">
            <v>84832.571504413019</v>
          </cell>
          <cell r="CT170">
            <v>7514687.9009887837</v>
          </cell>
          <cell r="CU170">
            <v>24848.08016457628</v>
          </cell>
          <cell r="CV170">
            <v>24848.08016457628</v>
          </cell>
          <cell r="CW170">
            <v>0</v>
          </cell>
          <cell r="CX170">
            <v>0</v>
          </cell>
          <cell r="CY170">
            <v>0</v>
          </cell>
          <cell r="CZ170">
            <v>10876.647421859447</v>
          </cell>
          <cell r="DA170">
            <v>0</v>
          </cell>
          <cell r="DB170">
            <v>48478.58650209038</v>
          </cell>
          <cell r="DC170">
            <v>84203.314088526109</v>
          </cell>
          <cell r="DM170">
            <v>7104116.1643108372</v>
          </cell>
          <cell r="DN170">
            <v>42320.724666533941</v>
          </cell>
          <cell r="DO170">
            <v>42320.724666533941</v>
          </cell>
          <cell r="DP170">
            <v>0</v>
          </cell>
          <cell r="DQ170">
            <v>0</v>
          </cell>
          <cell r="DR170">
            <v>0</v>
          </cell>
          <cell r="DS170">
            <v>649.52817041608591</v>
          </cell>
          <cell r="DT170">
            <v>0</v>
          </cell>
          <cell r="DU170">
            <v>80544.849691419469</v>
          </cell>
          <cell r="DV170">
            <v>123515.10252836949</v>
          </cell>
          <cell r="EF170">
            <v>53905970.993430205</v>
          </cell>
          <cell r="EG170">
            <v>275858.90901851479</v>
          </cell>
          <cell r="EH170">
            <v>275858.90901851479</v>
          </cell>
          <cell r="EI170">
            <v>0</v>
          </cell>
          <cell r="EJ170">
            <v>0</v>
          </cell>
          <cell r="EK170">
            <v>0</v>
          </cell>
          <cell r="EL170">
            <v>5164.3347269228216</v>
          </cell>
          <cell r="EM170">
            <v>0</v>
          </cell>
          <cell r="EN170">
            <v>79544.604154223896</v>
          </cell>
          <cell r="EO170">
            <v>360567.84789966152</v>
          </cell>
        </row>
        <row r="171">
          <cell r="B171">
            <v>43008</v>
          </cell>
          <cell r="C171">
            <v>23888940.462470062</v>
          </cell>
          <cell r="D171">
            <v>130255.93470037825</v>
          </cell>
          <cell r="E171">
            <v>0</v>
          </cell>
          <cell r="F171">
            <v>0</v>
          </cell>
          <cell r="G171">
            <v>0</v>
          </cell>
          <cell r="H171">
            <v>0</v>
          </cell>
          <cell r="I171">
            <v>2442.9977050597886</v>
          </cell>
          <cell r="J171">
            <v>0</v>
          </cell>
          <cell r="K171">
            <v>239485.7230074988</v>
          </cell>
          <cell r="L171">
            <v>372184.65541293682</v>
          </cell>
          <cell r="V171">
            <v>38747359.519543417</v>
          </cell>
          <cell r="W171">
            <v>304495.2007432477</v>
          </cell>
          <cell r="X171">
            <v>0</v>
          </cell>
          <cell r="Y171">
            <v>0</v>
          </cell>
          <cell r="Z171">
            <v>0</v>
          </cell>
          <cell r="AA171">
            <v>0</v>
          </cell>
          <cell r="AB171">
            <v>19919.066958656844</v>
          </cell>
          <cell r="AC171">
            <v>0</v>
          </cell>
          <cell r="AD171">
            <v>279107.43513172743</v>
          </cell>
          <cell r="AE171">
            <v>603521.70283363201</v>
          </cell>
          <cell r="CA171">
            <v>10135796.301015325</v>
          </cell>
          <cell r="CB171">
            <v>67774.105780078302</v>
          </cell>
          <cell r="CC171">
            <v>67774.105780078302</v>
          </cell>
          <cell r="CD171">
            <v>0</v>
          </cell>
          <cell r="CE171">
            <v>0</v>
          </cell>
          <cell r="CF171">
            <v>0</v>
          </cell>
          <cell r="CG171">
            <v>10085.980489747164</v>
          </cell>
          <cell r="CH171">
            <v>0</v>
          </cell>
          <cell r="CI171">
            <v>16851.951688897738</v>
          </cell>
          <cell r="CJ171">
            <v>94712.037958723202</v>
          </cell>
          <cell r="CT171">
            <v>7579521.0737275193</v>
          </cell>
          <cell r="CU171">
            <v>34146.022961045855</v>
          </cell>
          <cell r="CV171">
            <v>34146.022961045855</v>
          </cell>
          <cell r="CW171">
            <v>0</v>
          </cell>
          <cell r="CX171">
            <v>0</v>
          </cell>
          <cell r="CY171">
            <v>0</v>
          </cell>
          <cell r="CZ171">
            <v>0</v>
          </cell>
          <cell r="DA171">
            <v>0</v>
          </cell>
          <cell r="DB171">
            <v>30687.149777689294</v>
          </cell>
          <cell r="DC171">
            <v>64833.172738735149</v>
          </cell>
          <cell r="DM171">
            <v>7266787.3422257621</v>
          </cell>
          <cell r="DN171">
            <v>56452.755989116726</v>
          </cell>
          <cell r="DO171">
            <v>56452.755989116726</v>
          </cell>
          <cell r="DP171">
            <v>0</v>
          </cell>
          <cell r="DQ171">
            <v>0</v>
          </cell>
          <cell r="DR171">
            <v>0</v>
          </cell>
          <cell r="DS171">
            <v>4411.2110956267825</v>
          </cell>
          <cell r="DT171">
            <v>0</v>
          </cell>
          <cell r="DU171">
            <v>101807.21083018117</v>
          </cell>
          <cell r="DV171">
            <v>162671.17791492469</v>
          </cell>
          <cell r="EF171">
            <v>54325280.083615355</v>
          </cell>
          <cell r="EG171">
            <v>350851.75393191318</v>
          </cell>
          <cell r="EH171">
            <v>350851.75393191318</v>
          </cell>
          <cell r="EI171">
            <v>0</v>
          </cell>
          <cell r="EJ171">
            <v>0</v>
          </cell>
          <cell r="EK171">
            <v>0</v>
          </cell>
          <cell r="EL171">
            <v>4011.5296303669784</v>
          </cell>
          <cell r="EM171">
            <v>0</v>
          </cell>
          <cell r="EN171">
            <v>64445.806622868135</v>
          </cell>
          <cell r="EO171">
            <v>419309.09018514829</v>
          </cell>
        </row>
        <row r="172">
          <cell r="B172">
            <v>43039</v>
          </cell>
          <cell r="C172">
            <v>24365516.723160964</v>
          </cell>
          <cell r="D172">
            <v>152774.2969009224</v>
          </cell>
          <cell r="E172">
            <v>0</v>
          </cell>
          <cell r="F172">
            <v>0</v>
          </cell>
          <cell r="G172">
            <v>0</v>
          </cell>
          <cell r="H172">
            <v>0</v>
          </cell>
          <cell r="I172">
            <v>5991.2756222167727</v>
          </cell>
          <cell r="J172">
            <v>0</v>
          </cell>
          <cell r="K172">
            <v>317810.6881677616</v>
          </cell>
          <cell r="L172">
            <v>476576.26069090079</v>
          </cell>
          <cell r="V172">
            <v>39432902.618620992</v>
          </cell>
          <cell r="W172">
            <v>316327.47893025418</v>
          </cell>
          <cell r="X172">
            <v>0</v>
          </cell>
          <cell r="Y172">
            <v>0</v>
          </cell>
          <cell r="Z172">
            <v>0</v>
          </cell>
          <cell r="AA172">
            <v>0</v>
          </cell>
          <cell r="AB172">
            <v>25477.649479062977</v>
          </cell>
          <cell r="AC172">
            <v>0</v>
          </cell>
          <cell r="AD172">
            <v>343737.97066825937</v>
          </cell>
          <cell r="AE172">
            <v>685543.09907757654</v>
          </cell>
          <cell r="CA172">
            <v>10230709.414028795</v>
          </cell>
          <cell r="CB172">
            <v>75905.170880615828</v>
          </cell>
          <cell r="CC172">
            <v>75905.170880615828</v>
          </cell>
          <cell r="CD172">
            <v>0</v>
          </cell>
          <cell r="CE172">
            <v>0</v>
          </cell>
          <cell r="CF172">
            <v>0</v>
          </cell>
          <cell r="CG172">
            <v>18772.402946446349</v>
          </cell>
          <cell r="CH172">
            <v>0</v>
          </cell>
          <cell r="CI172">
            <v>235.53918640918442</v>
          </cell>
          <cell r="CJ172">
            <v>94913.11301347136</v>
          </cell>
          <cell r="CT172">
            <v>7800198.1896608928</v>
          </cell>
          <cell r="CU172">
            <v>26176.749618421924</v>
          </cell>
          <cell r="CV172">
            <v>26176.749618421924</v>
          </cell>
          <cell r="CW172">
            <v>0</v>
          </cell>
          <cell r="CX172">
            <v>0</v>
          </cell>
          <cell r="CY172">
            <v>0</v>
          </cell>
          <cell r="CZ172">
            <v>0</v>
          </cell>
          <cell r="DA172">
            <v>0</v>
          </cell>
          <cell r="DB172">
            <v>194500.36631495121</v>
          </cell>
          <cell r="DC172">
            <v>220677.11593337313</v>
          </cell>
          <cell r="DM172">
            <v>7426179.6177583123</v>
          </cell>
          <cell r="DN172">
            <v>74434.267701904566</v>
          </cell>
          <cell r="DO172">
            <v>74434.267701904566</v>
          </cell>
          <cell r="DP172">
            <v>0</v>
          </cell>
          <cell r="DQ172">
            <v>0</v>
          </cell>
          <cell r="DR172">
            <v>0</v>
          </cell>
          <cell r="DS172">
            <v>1818.348928263322</v>
          </cell>
          <cell r="DT172">
            <v>0</v>
          </cell>
          <cell r="DU172">
            <v>83139.658902382376</v>
          </cell>
          <cell r="DV172">
            <v>159392.27553255027</v>
          </cell>
          <cell r="EF172">
            <v>54958663.045988441</v>
          </cell>
          <cell r="EG172">
            <v>503098.15913464729</v>
          </cell>
          <cell r="EH172">
            <v>503098.15913464729</v>
          </cell>
          <cell r="EI172">
            <v>0</v>
          </cell>
          <cell r="EJ172">
            <v>0</v>
          </cell>
          <cell r="EK172">
            <v>0</v>
          </cell>
          <cell r="EL172">
            <v>47487.379388147849</v>
          </cell>
          <cell r="EM172">
            <v>0</v>
          </cell>
          <cell r="EN172">
            <v>82797.423850288658</v>
          </cell>
          <cell r="EO172">
            <v>633382.96237308369</v>
          </cell>
        </row>
        <row r="173">
          <cell r="B173">
            <v>43069</v>
          </cell>
          <cell r="C173">
            <v>24860069.03311548</v>
          </cell>
          <cell r="D173">
            <v>184697.56055478132</v>
          </cell>
          <cell r="E173">
            <v>0</v>
          </cell>
          <cell r="F173">
            <v>0</v>
          </cell>
          <cell r="G173">
            <v>0</v>
          </cell>
          <cell r="H173">
            <v>0</v>
          </cell>
          <cell r="I173">
            <v>4090.9203467134771</v>
          </cell>
          <cell r="J173">
            <v>0</v>
          </cell>
          <cell r="K173">
            <v>305763.82905302272</v>
          </cell>
          <cell r="L173">
            <v>494552.30995451752</v>
          </cell>
          <cell r="V173">
            <v>40031523.717565842</v>
          </cell>
          <cell r="W173">
            <v>345417.50746565795</v>
          </cell>
          <cell r="X173">
            <v>0</v>
          </cell>
          <cell r="Y173">
            <v>0</v>
          </cell>
          <cell r="Z173">
            <v>0</v>
          </cell>
          <cell r="AA173">
            <v>0</v>
          </cell>
          <cell r="AB173">
            <v>20713.251045192115</v>
          </cell>
          <cell r="AC173">
            <v>0</v>
          </cell>
          <cell r="AD173">
            <v>232490.34043400356</v>
          </cell>
          <cell r="AE173">
            <v>598621.09894485364</v>
          </cell>
          <cell r="AO173">
            <v>0</v>
          </cell>
          <cell r="AP173">
            <v>0</v>
          </cell>
          <cell r="AQ173">
            <v>0</v>
          </cell>
          <cell r="AR173">
            <v>0</v>
          </cell>
          <cell r="AS173">
            <v>0</v>
          </cell>
          <cell r="AT173">
            <v>0</v>
          </cell>
          <cell r="AU173">
            <v>0</v>
          </cell>
          <cell r="AV173">
            <v>0</v>
          </cell>
          <cell r="AW173">
            <v>0</v>
          </cell>
          <cell r="AX173">
            <v>0</v>
          </cell>
          <cell r="BH173">
            <v>0</v>
          </cell>
          <cell r="BI173">
            <v>0</v>
          </cell>
          <cell r="BJ173">
            <v>0</v>
          </cell>
          <cell r="BK173">
            <v>0</v>
          </cell>
          <cell r="BL173">
            <v>0</v>
          </cell>
          <cell r="BM173">
            <v>0</v>
          </cell>
          <cell r="BN173">
            <v>0</v>
          </cell>
          <cell r="BO173">
            <v>0</v>
          </cell>
          <cell r="BP173">
            <v>0</v>
          </cell>
          <cell r="BQ173">
            <v>0</v>
          </cell>
          <cell r="CA173">
            <v>10320640.538854597</v>
          </cell>
          <cell r="CB173">
            <v>75668.096091313288</v>
          </cell>
          <cell r="CC173">
            <v>75668.096091313288</v>
          </cell>
          <cell r="CD173">
            <v>0</v>
          </cell>
          <cell r="CE173">
            <v>0</v>
          </cell>
          <cell r="CF173">
            <v>0</v>
          </cell>
          <cell r="CG173">
            <v>1165.6261198486959</v>
          </cell>
          <cell r="CH173">
            <v>0</v>
          </cell>
          <cell r="CI173">
            <v>13097.402614639326</v>
          </cell>
          <cell r="CJ173">
            <v>89931.124825801307</v>
          </cell>
          <cell r="CT173">
            <v>7944913.1554847695</v>
          </cell>
          <cell r="CU173">
            <v>104389.95951954344</v>
          </cell>
          <cell r="CV173">
            <v>104389.95951954344</v>
          </cell>
          <cell r="CW173">
            <v>0</v>
          </cell>
          <cell r="CX173">
            <v>0</v>
          </cell>
          <cell r="CY173">
            <v>0</v>
          </cell>
          <cell r="CZ173">
            <v>3406.1822284159534</v>
          </cell>
          <cell r="DA173">
            <v>0</v>
          </cell>
          <cell r="DB173">
            <v>36918.824075917444</v>
          </cell>
          <cell r="DC173">
            <v>144714.96582387685</v>
          </cell>
          <cell r="DM173">
            <v>7588732.0153958462</v>
          </cell>
          <cell r="DN173">
            <v>85447.144468776954</v>
          </cell>
          <cell r="DO173">
            <v>85447.144468776954</v>
          </cell>
          <cell r="DP173">
            <v>0</v>
          </cell>
          <cell r="DQ173">
            <v>0</v>
          </cell>
          <cell r="DR173">
            <v>0</v>
          </cell>
          <cell r="DS173">
            <v>0</v>
          </cell>
          <cell r="DT173">
            <v>0</v>
          </cell>
          <cell r="DU173">
            <v>77105.253168757044</v>
          </cell>
          <cell r="DV173">
            <v>162552.39763753401</v>
          </cell>
          <cell r="EF173">
            <v>55680109.986064091</v>
          </cell>
          <cell r="EG173">
            <v>611185.98978034372</v>
          </cell>
          <cell r="EH173">
            <v>611185.98978034372</v>
          </cell>
          <cell r="EI173">
            <v>0</v>
          </cell>
          <cell r="EJ173">
            <v>0</v>
          </cell>
          <cell r="EK173">
            <v>0</v>
          </cell>
          <cell r="EL173">
            <v>11692.316676620876</v>
          </cell>
          <cell r="EM173">
            <v>0</v>
          </cell>
          <cell r="EN173">
            <v>98568.633618687367</v>
          </cell>
          <cell r="EO173">
            <v>721446.94007565198</v>
          </cell>
        </row>
        <row r="174">
          <cell r="B174">
            <v>43100</v>
          </cell>
          <cell r="C174">
            <v>25452535.669092167</v>
          </cell>
          <cell r="D174">
            <v>164457.94014201339</v>
          </cell>
          <cell r="E174">
            <v>0</v>
          </cell>
          <cell r="F174">
            <v>0</v>
          </cell>
          <cell r="G174">
            <v>0</v>
          </cell>
          <cell r="H174">
            <v>0</v>
          </cell>
          <cell r="I174">
            <v>2589.3037051352435</v>
          </cell>
          <cell r="J174">
            <v>0</v>
          </cell>
          <cell r="K174">
            <v>425419.39212953747</v>
          </cell>
          <cell r="L174">
            <v>592466.63597668614</v>
          </cell>
          <cell r="V174">
            <v>40910271.534939259</v>
          </cell>
          <cell r="W174">
            <v>320617.49419337709</v>
          </cell>
          <cell r="X174">
            <v>0</v>
          </cell>
          <cell r="Y174">
            <v>0</v>
          </cell>
          <cell r="Z174">
            <v>0</v>
          </cell>
          <cell r="AA174">
            <v>0</v>
          </cell>
          <cell r="AB174">
            <v>66469.878558630298</v>
          </cell>
          <cell r="AC174">
            <v>0</v>
          </cell>
          <cell r="AD174">
            <v>491660.44462140818</v>
          </cell>
          <cell r="AE174">
            <v>878747.81737341557</v>
          </cell>
          <cell r="AO174">
            <v>0</v>
          </cell>
          <cell r="AP174">
            <v>0</v>
          </cell>
          <cell r="AQ174">
            <v>0</v>
          </cell>
          <cell r="AR174">
            <v>0</v>
          </cell>
          <cell r="AS174">
            <v>0</v>
          </cell>
          <cell r="AT174">
            <v>0</v>
          </cell>
          <cell r="AU174">
            <v>0</v>
          </cell>
          <cell r="AV174">
            <v>0</v>
          </cell>
          <cell r="AW174">
            <v>0</v>
          </cell>
          <cell r="AX174">
            <v>0</v>
          </cell>
          <cell r="BH174">
            <v>0</v>
          </cell>
          <cell r="BI174">
            <v>0</v>
          </cell>
          <cell r="BJ174">
            <v>0</v>
          </cell>
          <cell r="BK174">
            <v>0</v>
          </cell>
          <cell r="BL174">
            <v>0</v>
          </cell>
          <cell r="BM174">
            <v>0</v>
          </cell>
          <cell r="BN174">
            <v>0</v>
          </cell>
          <cell r="BO174">
            <v>0</v>
          </cell>
          <cell r="BP174">
            <v>0</v>
          </cell>
          <cell r="BQ174">
            <v>0</v>
          </cell>
          <cell r="CA174">
            <v>10477184.573627973</v>
          </cell>
          <cell r="CB174">
            <v>148857.09867940805</v>
          </cell>
          <cell r="CC174">
            <v>148857.09867940805</v>
          </cell>
          <cell r="CD174">
            <v>0</v>
          </cell>
          <cell r="CE174">
            <v>0</v>
          </cell>
          <cell r="CF174">
            <v>0</v>
          </cell>
          <cell r="CG174">
            <v>6003.6366049505605</v>
          </cell>
          <cell r="CH174">
            <v>0</v>
          </cell>
          <cell r="CI174">
            <v>1683.2994890171874</v>
          </cell>
          <cell r="CJ174">
            <v>156544.03477337581</v>
          </cell>
          <cell r="CT174">
            <v>8034221.6457628235</v>
          </cell>
          <cell r="CU174">
            <v>32226.381312628575</v>
          </cell>
          <cell r="CV174">
            <v>32226.381312628575</v>
          </cell>
          <cell r="CW174">
            <v>0</v>
          </cell>
          <cell r="CX174">
            <v>0</v>
          </cell>
          <cell r="CY174">
            <v>0</v>
          </cell>
          <cell r="CZ174">
            <v>3797.5751542902649</v>
          </cell>
          <cell r="DA174">
            <v>0</v>
          </cell>
          <cell r="DB174">
            <v>53284.533811135443</v>
          </cell>
          <cell r="DC174">
            <v>89308.490278054291</v>
          </cell>
          <cell r="DM174">
            <v>7765318.5440307921</v>
          </cell>
          <cell r="DN174">
            <v>78121.867409914383</v>
          </cell>
          <cell r="DO174">
            <v>78121.867409914383</v>
          </cell>
          <cell r="DP174">
            <v>0</v>
          </cell>
          <cell r="DQ174">
            <v>0</v>
          </cell>
          <cell r="DR174">
            <v>0</v>
          </cell>
          <cell r="DS174">
            <v>14780.70741256885</v>
          </cell>
          <cell r="DT174">
            <v>0</v>
          </cell>
          <cell r="DU174">
            <v>83683.953812462671</v>
          </cell>
          <cell r="DV174">
            <v>176586.52863494592</v>
          </cell>
          <cell r="EF174">
            <v>56620656.338177703</v>
          </cell>
          <cell r="EG174">
            <v>661786.72241024615</v>
          </cell>
          <cell r="EH174">
            <v>661786.72241024615</v>
          </cell>
          <cell r="EI174">
            <v>0</v>
          </cell>
          <cell r="EJ174">
            <v>0</v>
          </cell>
          <cell r="EK174">
            <v>0</v>
          </cell>
          <cell r="EL174">
            <v>29776.554515893557</v>
          </cell>
          <cell r="EM174">
            <v>0</v>
          </cell>
          <cell r="EN174">
            <v>248983.07518747094</v>
          </cell>
          <cell r="EO174">
            <v>940546.3521136106</v>
          </cell>
        </row>
        <row r="175">
          <cell r="B175">
            <v>43131</v>
          </cell>
          <cell r="C175">
            <v>26368750.468529608</v>
          </cell>
          <cell r="D175">
            <v>247646.13975711726</v>
          </cell>
          <cell r="E175">
            <v>0</v>
          </cell>
          <cell r="F175">
            <v>0</v>
          </cell>
          <cell r="G175">
            <v>0</v>
          </cell>
          <cell r="H175">
            <v>0</v>
          </cell>
          <cell r="I175">
            <v>2789.8422405473762</v>
          </cell>
          <cell r="J175">
            <v>0</v>
          </cell>
          <cell r="K175">
            <v>665778.81743977696</v>
          </cell>
          <cell r="L175">
            <v>916214.79943744163</v>
          </cell>
          <cell r="V175">
            <v>42200938.777622916</v>
          </cell>
          <cell r="W175">
            <v>774424.10246200813</v>
          </cell>
          <cell r="X175">
            <v>0</v>
          </cell>
          <cell r="Y175">
            <v>0</v>
          </cell>
          <cell r="Z175">
            <v>0</v>
          </cell>
          <cell r="AA175">
            <v>0</v>
          </cell>
          <cell r="AB175">
            <v>21903.150839471764</v>
          </cell>
          <cell r="AC175">
            <v>0</v>
          </cell>
          <cell r="AD175">
            <v>494339.98938217526</v>
          </cell>
          <cell r="AE175">
            <v>1290667.2426836551</v>
          </cell>
          <cell r="AO175">
            <v>121.18919636339504</v>
          </cell>
          <cell r="AP175">
            <v>0</v>
          </cell>
          <cell r="AQ175">
            <v>0</v>
          </cell>
          <cell r="AR175">
            <v>0</v>
          </cell>
          <cell r="AS175">
            <v>0</v>
          </cell>
          <cell r="AT175">
            <v>0</v>
          </cell>
          <cell r="AU175">
            <v>0</v>
          </cell>
          <cell r="AV175">
            <v>0</v>
          </cell>
          <cell r="AW175">
            <v>121.18919636339504</v>
          </cell>
          <cell r="AX175">
            <v>121.18919636339504</v>
          </cell>
          <cell r="BH175">
            <v>0</v>
          </cell>
          <cell r="BI175">
            <v>0</v>
          </cell>
          <cell r="BJ175">
            <v>0</v>
          </cell>
          <cell r="BK175">
            <v>0</v>
          </cell>
          <cell r="BL175">
            <v>0</v>
          </cell>
          <cell r="BM175">
            <v>0</v>
          </cell>
          <cell r="BN175">
            <v>0</v>
          </cell>
          <cell r="BO175">
            <v>0</v>
          </cell>
          <cell r="BP175">
            <v>0</v>
          </cell>
          <cell r="BQ175">
            <v>0</v>
          </cell>
          <cell r="CA175">
            <v>10779435.167562541</v>
          </cell>
          <cell r="CB175">
            <v>279270.45855730306</v>
          </cell>
          <cell r="CC175">
            <v>279270.45855730306</v>
          </cell>
          <cell r="CD175">
            <v>0</v>
          </cell>
          <cell r="CE175">
            <v>0</v>
          </cell>
          <cell r="CF175">
            <v>0</v>
          </cell>
          <cell r="CG175">
            <v>4707.7191585373939</v>
          </cell>
          <cell r="CH175">
            <v>0</v>
          </cell>
          <cell r="CI175">
            <v>18272.416218727187</v>
          </cell>
          <cell r="CJ175">
            <v>302250.59393456765</v>
          </cell>
          <cell r="CT175">
            <v>8169193.7487557232</v>
          </cell>
          <cell r="CU175">
            <v>63400.212356493466</v>
          </cell>
          <cell r="CV175">
            <v>63400.212356493466</v>
          </cell>
          <cell r="CW175">
            <v>0</v>
          </cell>
          <cell r="CX175">
            <v>0</v>
          </cell>
          <cell r="CY175">
            <v>0</v>
          </cell>
          <cell r="CZ175">
            <v>266.51668989315812</v>
          </cell>
          <cell r="DA175">
            <v>0</v>
          </cell>
          <cell r="DB175">
            <v>71305.3739465127</v>
          </cell>
          <cell r="DC175">
            <v>134972.10299289931</v>
          </cell>
          <cell r="DM175">
            <v>8054381.9550069682</v>
          </cell>
          <cell r="DN175">
            <v>87033.592142809735</v>
          </cell>
          <cell r="DO175">
            <v>87033.592142809735</v>
          </cell>
          <cell r="DP175">
            <v>0</v>
          </cell>
          <cell r="DQ175">
            <v>0</v>
          </cell>
          <cell r="DR175">
            <v>0</v>
          </cell>
          <cell r="DS175">
            <v>1802.2974318136571</v>
          </cell>
          <cell r="DT175">
            <v>0</v>
          </cell>
          <cell r="DU175">
            <v>200227.52140155283</v>
          </cell>
          <cell r="DV175">
            <v>289063.41097617621</v>
          </cell>
          <cell r="EF175">
            <v>57787566.932112269</v>
          </cell>
          <cell r="EG175">
            <v>948758.47634215932</v>
          </cell>
          <cell r="EH175">
            <v>948758.47634215932</v>
          </cell>
          <cell r="EI175">
            <v>0</v>
          </cell>
          <cell r="EJ175">
            <v>0</v>
          </cell>
          <cell r="EK175">
            <v>0</v>
          </cell>
          <cell r="EL175">
            <v>19046.576415156942</v>
          </cell>
          <cell r="EM175">
            <v>0</v>
          </cell>
          <cell r="EN175">
            <v>199105.54117725129</v>
          </cell>
          <cell r="EO175">
            <v>1166910.5939345676</v>
          </cell>
        </row>
        <row r="176">
          <cell r="B176">
            <v>43159</v>
          </cell>
          <cell r="C176">
            <v>27263052.403883047</v>
          </cell>
          <cell r="D176">
            <v>388073.04399761098</v>
          </cell>
          <cell r="E176">
            <v>0</v>
          </cell>
          <cell r="F176">
            <v>0</v>
          </cell>
          <cell r="G176">
            <v>0</v>
          </cell>
          <cell r="H176">
            <v>0</v>
          </cell>
          <cell r="I176">
            <v>6293.8140447938194</v>
          </cell>
          <cell r="J176">
            <v>0</v>
          </cell>
          <cell r="K176">
            <v>499935.07731103583</v>
          </cell>
          <cell r="L176">
            <v>894301.9353534407</v>
          </cell>
          <cell r="V176">
            <v>43127649.254761413</v>
          </cell>
          <cell r="W176">
            <v>492062.39962837612</v>
          </cell>
          <cell r="X176">
            <v>0</v>
          </cell>
          <cell r="Y176">
            <v>0</v>
          </cell>
          <cell r="Z176">
            <v>0</v>
          </cell>
          <cell r="AA176">
            <v>0</v>
          </cell>
          <cell r="AB176">
            <v>16102.412900656978</v>
          </cell>
          <cell r="AC176">
            <v>0</v>
          </cell>
          <cell r="AD176">
            <v>418545.66460946313</v>
          </cell>
          <cell r="AE176">
            <v>926710.47713849624</v>
          </cell>
          <cell r="AO176">
            <v>121.18919636339504</v>
          </cell>
          <cell r="AP176">
            <v>0</v>
          </cell>
          <cell r="AQ176">
            <v>0</v>
          </cell>
          <cell r="AR176">
            <v>0</v>
          </cell>
          <cell r="AS176">
            <v>0</v>
          </cell>
          <cell r="AT176">
            <v>0</v>
          </cell>
          <cell r="AU176">
            <v>0</v>
          </cell>
          <cell r="AV176">
            <v>0</v>
          </cell>
          <cell r="AW176">
            <v>0</v>
          </cell>
          <cell r="AX176">
            <v>0</v>
          </cell>
          <cell r="BH176">
            <v>0</v>
          </cell>
          <cell r="BI176">
            <v>0</v>
          </cell>
          <cell r="BJ176">
            <v>0</v>
          </cell>
          <cell r="BK176">
            <v>0</v>
          </cell>
          <cell r="BL176">
            <v>0</v>
          </cell>
          <cell r="BM176">
            <v>0</v>
          </cell>
          <cell r="BN176">
            <v>0</v>
          </cell>
          <cell r="BO176">
            <v>0</v>
          </cell>
          <cell r="BP176">
            <v>0</v>
          </cell>
          <cell r="BQ176">
            <v>0</v>
          </cell>
          <cell r="CA176">
            <v>10953269.735217992</v>
          </cell>
          <cell r="CB176">
            <v>166119.32045922091</v>
          </cell>
          <cell r="CC176">
            <v>166119.32045922091</v>
          </cell>
          <cell r="CD176">
            <v>0</v>
          </cell>
          <cell r="CE176">
            <v>0</v>
          </cell>
          <cell r="CF176">
            <v>0</v>
          </cell>
          <cell r="CG176">
            <v>6657.4822483243743</v>
          </cell>
          <cell r="CH176">
            <v>0</v>
          </cell>
          <cell r="CI176">
            <v>1057.7649479062975</v>
          </cell>
          <cell r="CJ176">
            <v>173834.5676554516</v>
          </cell>
          <cell r="CT176">
            <v>8293221.3205919433</v>
          </cell>
          <cell r="CU176">
            <v>33943.716238635607</v>
          </cell>
          <cell r="CV176">
            <v>33943.716238635607</v>
          </cell>
          <cell r="CW176">
            <v>0</v>
          </cell>
          <cell r="CX176">
            <v>0</v>
          </cell>
          <cell r="CY176">
            <v>0</v>
          </cell>
          <cell r="CZ176">
            <v>5459.0258145862363</v>
          </cell>
          <cell r="DA176">
            <v>0</v>
          </cell>
          <cell r="DB176">
            <v>84624.829782998204</v>
          </cell>
          <cell r="DC176">
            <v>124027.57183622004</v>
          </cell>
          <cell r="DM176">
            <v>8353425.3766009696</v>
          </cell>
          <cell r="DN176">
            <v>122635.8882473953</v>
          </cell>
          <cell r="DO176">
            <v>122635.8882473953</v>
          </cell>
          <cell r="DP176">
            <v>0</v>
          </cell>
          <cell r="DQ176">
            <v>0</v>
          </cell>
          <cell r="DR176">
            <v>0</v>
          </cell>
          <cell r="DS176">
            <v>14499.44654588891</v>
          </cell>
          <cell r="DT176">
            <v>0</v>
          </cell>
          <cell r="DU176">
            <v>161908.0868007167</v>
          </cell>
          <cell r="DV176">
            <v>299043.42159400089</v>
          </cell>
          <cell r="EF176">
            <v>58394905.620810919</v>
          </cell>
          <cell r="EG176">
            <v>470370.73196628835</v>
          </cell>
          <cell r="EH176">
            <v>470370.73196628835</v>
          </cell>
          <cell r="EI176">
            <v>0</v>
          </cell>
          <cell r="EJ176">
            <v>0</v>
          </cell>
          <cell r="EK176">
            <v>0</v>
          </cell>
          <cell r="EL176">
            <v>38928.965425708404</v>
          </cell>
          <cell r="EM176">
            <v>0</v>
          </cell>
          <cell r="EN176">
            <v>98038.99130665604</v>
          </cell>
          <cell r="EO176">
            <v>607338.68869865278</v>
          </cell>
        </row>
        <row r="177">
          <cell r="B177">
            <v>43190</v>
          </cell>
          <cell r="C177">
            <v>28117341.177124649</v>
          </cell>
          <cell r="D177">
            <v>355506.57243347267</v>
          </cell>
          <cell r="E177">
            <v>0</v>
          </cell>
          <cell r="F177">
            <v>0</v>
          </cell>
          <cell r="G177">
            <v>0</v>
          </cell>
          <cell r="H177">
            <v>0</v>
          </cell>
          <cell r="I177">
            <v>1414.9408705091621</v>
          </cell>
          <cell r="J177">
            <v>0</v>
          </cell>
          <cell r="K177">
            <v>497367.25993762026</v>
          </cell>
          <cell r="L177">
            <v>854288.77324160212</v>
          </cell>
          <cell r="V177">
            <v>43845960.364987709</v>
          </cell>
          <cell r="W177">
            <v>348674.33008162456</v>
          </cell>
          <cell r="X177">
            <v>0</v>
          </cell>
          <cell r="Y177">
            <v>0</v>
          </cell>
          <cell r="Z177">
            <v>0</v>
          </cell>
          <cell r="AA177">
            <v>0</v>
          </cell>
          <cell r="AB177">
            <v>19223.391067754994</v>
          </cell>
          <cell r="AC177">
            <v>0</v>
          </cell>
          <cell r="AD177">
            <v>350413.38907691289</v>
          </cell>
          <cell r="AE177">
            <v>718311.1102262924</v>
          </cell>
          <cell r="AO177">
            <v>121.18919636339504</v>
          </cell>
          <cell r="AP177">
            <v>0</v>
          </cell>
          <cell r="AQ177">
            <v>0</v>
          </cell>
          <cell r="AR177">
            <v>0</v>
          </cell>
          <cell r="AS177">
            <v>0</v>
          </cell>
          <cell r="AT177">
            <v>0</v>
          </cell>
          <cell r="AU177">
            <v>0</v>
          </cell>
          <cell r="AV177">
            <v>0</v>
          </cell>
          <cell r="AW177">
            <v>0</v>
          </cell>
          <cell r="AX177">
            <v>0</v>
          </cell>
          <cell r="BH177">
            <v>0</v>
          </cell>
          <cell r="BI177">
            <v>0</v>
          </cell>
          <cell r="BJ177">
            <v>0</v>
          </cell>
          <cell r="BK177">
            <v>0</v>
          </cell>
          <cell r="BL177">
            <v>0</v>
          </cell>
          <cell r="BM177">
            <v>0</v>
          </cell>
          <cell r="BN177">
            <v>0</v>
          </cell>
          <cell r="BO177">
            <v>0</v>
          </cell>
          <cell r="BP177">
            <v>0</v>
          </cell>
          <cell r="BQ177">
            <v>0</v>
          </cell>
          <cell r="CA177">
            <v>11118847.255955931</v>
          </cell>
          <cell r="CB177">
            <v>152494.26106576415</v>
          </cell>
          <cell r="CC177">
            <v>152494.26106576415</v>
          </cell>
          <cell r="CD177">
            <v>0</v>
          </cell>
          <cell r="CE177">
            <v>0</v>
          </cell>
          <cell r="CF177">
            <v>0</v>
          </cell>
          <cell r="CG177">
            <v>9996.1590019244795</v>
          </cell>
          <cell r="CH177">
            <v>0</v>
          </cell>
          <cell r="CI177">
            <v>3087.1006702501822</v>
          </cell>
          <cell r="CJ177">
            <v>165577.52073793882</v>
          </cell>
          <cell r="CT177">
            <v>8435229.4963169415</v>
          </cell>
          <cell r="CU177">
            <v>67915.269759108094</v>
          </cell>
          <cell r="CV177">
            <v>67915.269759108094</v>
          </cell>
          <cell r="CW177">
            <v>0</v>
          </cell>
          <cell r="CX177">
            <v>0</v>
          </cell>
          <cell r="CY177">
            <v>0</v>
          </cell>
          <cell r="CZ177">
            <v>1172.4839073594796</v>
          </cell>
          <cell r="DA177">
            <v>0</v>
          </cell>
          <cell r="DB177">
            <v>72920.422058530763</v>
          </cell>
          <cell r="DC177">
            <v>142008.17572499835</v>
          </cell>
          <cell r="DM177">
            <v>8662502.1262193918</v>
          </cell>
          <cell r="DN177">
            <v>190858.59048377463</v>
          </cell>
          <cell r="DO177">
            <v>190858.59048377463</v>
          </cell>
          <cell r="DP177">
            <v>0</v>
          </cell>
          <cell r="DQ177">
            <v>0</v>
          </cell>
          <cell r="DR177">
            <v>0</v>
          </cell>
          <cell r="DS177">
            <v>4118.505541177251</v>
          </cell>
          <cell r="DT177">
            <v>0</v>
          </cell>
          <cell r="DU177">
            <v>114099.65359347002</v>
          </cell>
          <cell r="DV177">
            <v>309076.74961842189</v>
          </cell>
          <cell r="EF177">
            <v>59129845.770787694</v>
          </cell>
          <cell r="EG177">
            <v>592832.29278651532</v>
          </cell>
          <cell r="EH177">
            <v>592832.29278651532</v>
          </cell>
          <cell r="EI177">
            <v>0</v>
          </cell>
          <cell r="EJ177">
            <v>0</v>
          </cell>
          <cell r="EK177">
            <v>0</v>
          </cell>
          <cell r="EL177">
            <v>58834.85566394584</v>
          </cell>
          <cell r="EM177">
            <v>0</v>
          </cell>
          <cell r="EN177">
            <v>83273.001526312306</v>
          </cell>
          <cell r="EO177">
            <v>734940.14997677354</v>
          </cell>
        </row>
        <row r="178">
          <cell r="B178">
            <v>43220</v>
          </cell>
          <cell r="C178">
            <v>28757754.535666596</v>
          </cell>
          <cell r="D178">
            <v>271455.69978100737</v>
          </cell>
          <cell r="E178">
            <v>0</v>
          </cell>
          <cell r="F178">
            <v>0</v>
          </cell>
          <cell r="G178">
            <v>0</v>
          </cell>
          <cell r="H178">
            <v>0</v>
          </cell>
          <cell r="I178">
            <v>1717.261919742811</v>
          </cell>
          <cell r="J178">
            <v>0</v>
          </cell>
          <cell r="K178">
            <v>367240.39684119716</v>
          </cell>
          <cell r="L178">
            <v>640413.35854194732</v>
          </cell>
          <cell r="V178">
            <v>44459681.207777545</v>
          </cell>
          <cell r="W178">
            <v>328332.40825535863</v>
          </cell>
          <cell r="X178">
            <v>0</v>
          </cell>
          <cell r="Y178">
            <v>0</v>
          </cell>
          <cell r="Z178">
            <v>0</v>
          </cell>
          <cell r="AA178">
            <v>0</v>
          </cell>
          <cell r="AB178">
            <v>21061.242285486758</v>
          </cell>
          <cell r="AC178">
            <v>0</v>
          </cell>
          <cell r="AD178">
            <v>264327.19224898797</v>
          </cell>
          <cell r="AE178">
            <v>613720.84278983343</v>
          </cell>
          <cell r="AO178">
            <v>919.19039086867065</v>
          </cell>
          <cell r="AP178">
            <v>798.00119450527563</v>
          </cell>
          <cell r="AQ178">
            <v>798.00119450527563</v>
          </cell>
          <cell r="AR178">
            <v>0</v>
          </cell>
          <cell r="AS178">
            <v>0</v>
          </cell>
          <cell r="AT178">
            <v>0</v>
          </cell>
          <cell r="AU178">
            <v>0</v>
          </cell>
          <cell r="AV178">
            <v>0</v>
          </cell>
          <cell r="AW178">
            <v>0</v>
          </cell>
          <cell r="AX178">
            <v>798.00119450527563</v>
          </cell>
          <cell r="BH178">
            <v>0</v>
          </cell>
          <cell r="BI178">
            <v>0</v>
          </cell>
          <cell r="BJ178">
            <v>0</v>
          </cell>
          <cell r="BK178">
            <v>0</v>
          </cell>
          <cell r="BL178">
            <v>0</v>
          </cell>
          <cell r="BM178">
            <v>0</v>
          </cell>
          <cell r="BN178">
            <v>0</v>
          </cell>
          <cell r="BO178">
            <v>0</v>
          </cell>
          <cell r="BP178">
            <v>0</v>
          </cell>
          <cell r="BQ178">
            <v>0</v>
          </cell>
          <cell r="CA178">
            <v>11289909.802906625</v>
          </cell>
          <cell r="CB178">
            <v>170896.28376136438</v>
          </cell>
          <cell r="CC178">
            <v>170896.28376136438</v>
          </cell>
          <cell r="CD178">
            <v>0</v>
          </cell>
          <cell r="CE178">
            <v>0</v>
          </cell>
          <cell r="CF178">
            <v>0</v>
          </cell>
          <cell r="CG178">
            <v>0</v>
          </cell>
          <cell r="CH178">
            <v>0</v>
          </cell>
          <cell r="CI178">
            <v>166.2631893290862</v>
          </cell>
          <cell r="CJ178">
            <v>171062.54695069348</v>
          </cell>
          <cell r="CT178">
            <v>8520432.6166301668</v>
          </cell>
          <cell r="CU178">
            <v>26607.712522396971</v>
          </cell>
          <cell r="CV178">
            <v>26607.712522396971</v>
          </cell>
          <cell r="CW178">
            <v>0</v>
          </cell>
          <cell r="CX178">
            <v>0</v>
          </cell>
          <cell r="CY178">
            <v>0</v>
          </cell>
          <cell r="CZ178">
            <v>0</v>
          </cell>
          <cell r="DA178">
            <v>0</v>
          </cell>
          <cell r="DB178">
            <v>58595.407790828845</v>
          </cell>
          <cell r="DC178">
            <v>85203.120313225809</v>
          </cell>
          <cell r="DM178">
            <v>8831482.2815050781</v>
          </cell>
          <cell r="DN178">
            <v>59643.15083947176</v>
          </cell>
          <cell r="DO178">
            <v>59643.15083947176</v>
          </cell>
          <cell r="DP178">
            <v>0</v>
          </cell>
          <cell r="DQ178">
            <v>0</v>
          </cell>
          <cell r="DR178">
            <v>0</v>
          </cell>
          <cell r="DS178">
            <v>9630.1294047382053</v>
          </cell>
          <cell r="DT178">
            <v>0</v>
          </cell>
          <cell r="DU178">
            <v>99706.875041475869</v>
          </cell>
          <cell r="DV178">
            <v>168980.15528568585</v>
          </cell>
          <cell r="EF178">
            <v>59823553.901386939</v>
          </cell>
          <cell r="EG178">
            <v>620021.64443559619</v>
          </cell>
          <cell r="EH178">
            <v>620021.64443559619</v>
          </cell>
          <cell r="EI178">
            <v>0</v>
          </cell>
          <cell r="EJ178">
            <v>0</v>
          </cell>
          <cell r="EK178">
            <v>0</v>
          </cell>
          <cell r="EL178">
            <v>6022.6863096423122</v>
          </cell>
          <cell r="EM178">
            <v>0</v>
          </cell>
          <cell r="EN178">
            <v>67663.799854004916</v>
          </cell>
          <cell r="EO178">
            <v>693708.13059924333</v>
          </cell>
        </row>
        <row r="179">
          <cell r="B179">
            <v>43251</v>
          </cell>
          <cell r="C179">
            <v>29319158.540044695</v>
          </cell>
          <cell r="D179">
            <v>132677.52339239497</v>
          </cell>
          <cell r="E179">
            <v>0</v>
          </cell>
          <cell r="F179">
            <v>0</v>
          </cell>
          <cell r="G179">
            <v>0</v>
          </cell>
          <cell r="H179">
            <v>0</v>
          </cell>
          <cell r="I179">
            <v>3248.8912319057772</v>
          </cell>
          <cell r="J179">
            <v>0</v>
          </cell>
          <cell r="K179">
            <v>425477.58975379914</v>
          </cell>
          <cell r="L179">
            <v>561404.00437809993</v>
          </cell>
          <cell r="V179">
            <v>45101720.143340625</v>
          </cell>
          <cell r="W179">
            <v>337276.97126551194</v>
          </cell>
          <cell r="X179">
            <v>0</v>
          </cell>
          <cell r="Y179">
            <v>0</v>
          </cell>
          <cell r="Z179">
            <v>0</v>
          </cell>
          <cell r="AA179">
            <v>0</v>
          </cell>
          <cell r="AB179">
            <v>31772.667064835092</v>
          </cell>
          <cell r="AC179">
            <v>0</v>
          </cell>
          <cell r="AD179">
            <v>272989.29723272944</v>
          </cell>
          <cell r="AE179">
            <v>642038.93556307652</v>
          </cell>
          <cell r="AO179">
            <v>919.19039086867065</v>
          </cell>
          <cell r="AP179">
            <v>0</v>
          </cell>
          <cell r="AQ179">
            <v>0</v>
          </cell>
          <cell r="AR179">
            <v>0</v>
          </cell>
          <cell r="AS179">
            <v>0</v>
          </cell>
          <cell r="AT179">
            <v>0</v>
          </cell>
          <cell r="AU179">
            <v>0</v>
          </cell>
          <cell r="AV179">
            <v>0</v>
          </cell>
          <cell r="AW179">
            <v>0</v>
          </cell>
          <cell r="AX179">
            <v>0</v>
          </cell>
          <cell r="BH179">
            <v>1370.0471165969873</v>
          </cell>
          <cell r="BI179">
            <v>1370.0471165969873</v>
          </cell>
          <cell r="BJ179">
            <v>1370.0471165969873</v>
          </cell>
          <cell r="BK179">
            <v>0</v>
          </cell>
          <cell r="BL179">
            <v>0</v>
          </cell>
          <cell r="BM179">
            <v>0</v>
          </cell>
          <cell r="BN179">
            <v>0</v>
          </cell>
          <cell r="BO179">
            <v>0</v>
          </cell>
          <cell r="BP179">
            <v>0</v>
          </cell>
          <cell r="BQ179">
            <v>1370.0471165969873</v>
          </cell>
          <cell r="CA179">
            <v>11415810.182493856</v>
          </cell>
          <cell r="CB179">
            <v>125001.22635874974</v>
          </cell>
          <cell r="CC179">
            <v>125001.22635874974</v>
          </cell>
          <cell r="CD179">
            <v>0</v>
          </cell>
          <cell r="CE179">
            <v>0</v>
          </cell>
          <cell r="CF179">
            <v>0</v>
          </cell>
          <cell r="CG179">
            <v>387.28515495387882</v>
          </cell>
          <cell r="CH179">
            <v>0</v>
          </cell>
          <cell r="CI179">
            <v>511.86807352843584</v>
          </cell>
          <cell r="CJ179">
            <v>125900.37958723205</v>
          </cell>
          <cell r="CT179">
            <v>8592931.4725595582</v>
          </cell>
          <cell r="CU179">
            <v>29575.296303669784</v>
          </cell>
          <cell r="CV179">
            <v>29575.296303669784</v>
          </cell>
          <cell r="CW179">
            <v>0</v>
          </cell>
          <cell r="CX179">
            <v>0</v>
          </cell>
          <cell r="CY179">
            <v>0</v>
          </cell>
          <cell r="CZ179">
            <v>0</v>
          </cell>
          <cell r="DA179">
            <v>0</v>
          </cell>
          <cell r="DB179">
            <v>42923.559625721675</v>
          </cell>
          <cell r="DC179">
            <v>72498.855929391459</v>
          </cell>
          <cell r="DM179">
            <v>9049804.3347269241</v>
          </cell>
          <cell r="DN179">
            <v>97415.527241356423</v>
          </cell>
          <cell r="DO179">
            <v>97415.527241356423</v>
          </cell>
          <cell r="DP179">
            <v>0</v>
          </cell>
          <cell r="DQ179">
            <v>0</v>
          </cell>
          <cell r="DR179">
            <v>0</v>
          </cell>
          <cell r="DS179">
            <v>3418.2507133850954</v>
          </cell>
          <cell r="DT179">
            <v>0</v>
          </cell>
          <cell r="DU179">
            <v>117488.27526710465</v>
          </cell>
          <cell r="DV179">
            <v>218322.05322184617</v>
          </cell>
          <cell r="EF179">
            <v>60509218.674099132</v>
          </cell>
          <cell r="EG179">
            <v>527670.1294047382</v>
          </cell>
          <cell r="EH179">
            <v>527670.1294047382</v>
          </cell>
          <cell r="EI179">
            <v>0</v>
          </cell>
          <cell r="EJ179">
            <v>0</v>
          </cell>
          <cell r="EK179">
            <v>0</v>
          </cell>
          <cell r="EL179">
            <v>65525.085938018448</v>
          </cell>
          <cell r="EM179">
            <v>0</v>
          </cell>
          <cell r="EN179">
            <v>92469.557369433925</v>
          </cell>
          <cell r="EO179">
            <v>685664.77271219052</v>
          </cell>
        </row>
        <row r="180">
          <cell r="B180">
            <v>43281</v>
          </cell>
          <cell r="C180">
            <v>29898377.862326927</v>
          </cell>
          <cell r="D180">
            <v>245117.45703099077</v>
          </cell>
          <cell r="E180">
            <v>0</v>
          </cell>
          <cell r="F180">
            <v>0</v>
          </cell>
          <cell r="G180">
            <v>0</v>
          </cell>
          <cell r="H180">
            <v>0</v>
          </cell>
          <cell r="I180">
            <v>4260.0827839250696</v>
          </cell>
          <cell r="J180">
            <v>0</v>
          </cell>
          <cell r="K180">
            <v>329841.78246731701</v>
          </cell>
          <cell r="L180">
            <v>579219.32228223281</v>
          </cell>
          <cell r="V180">
            <v>45624209.932974972</v>
          </cell>
          <cell r="W180">
            <v>304793.25768133247</v>
          </cell>
          <cell r="X180">
            <v>0</v>
          </cell>
          <cell r="Y180">
            <v>0</v>
          </cell>
          <cell r="Z180">
            <v>0</v>
          </cell>
          <cell r="AA180">
            <v>0</v>
          </cell>
          <cell r="AB180">
            <v>21847.575817904304</v>
          </cell>
          <cell r="AC180">
            <v>0</v>
          </cell>
          <cell r="AD180">
            <v>195848.9561351118</v>
          </cell>
          <cell r="AE180">
            <v>522489.78963434859</v>
          </cell>
          <cell r="AO180">
            <v>919.19039086867065</v>
          </cell>
          <cell r="AP180">
            <v>0</v>
          </cell>
          <cell r="AQ180">
            <v>0</v>
          </cell>
          <cell r="AR180">
            <v>0</v>
          </cell>
          <cell r="AS180">
            <v>0</v>
          </cell>
          <cell r="AT180">
            <v>0</v>
          </cell>
          <cell r="AU180">
            <v>0</v>
          </cell>
          <cell r="AV180">
            <v>0</v>
          </cell>
          <cell r="AW180">
            <v>0</v>
          </cell>
          <cell r="AX180">
            <v>0</v>
          </cell>
          <cell r="BH180">
            <v>6728.0735284358625</v>
          </cell>
          <cell r="BI180">
            <v>5358.026411838875</v>
          </cell>
          <cell r="BJ180">
            <v>5358.026411838875</v>
          </cell>
          <cell r="BK180">
            <v>0</v>
          </cell>
          <cell r="BL180">
            <v>0</v>
          </cell>
          <cell r="BM180">
            <v>0</v>
          </cell>
          <cell r="BN180">
            <v>0</v>
          </cell>
          <cell r="BO180">
            <v>0</v>
          </cell>
          <cell r="BP180">
            <v>0</v>
          </cell>
          <cell r="BQ180">
            <v>5358.026411838875</v>
          </cell>
          <cell r="CA180">
            <v>11489153.171411501</v>
          </cell>
          <cell r="CB180">
            <v>58883.730838144525</v>
          </cell>
          <cell r="CC180">
            <v>58883.730838144525</v>
          </cell>
          <cell r="CD180">
            <v>0</v>
          </cell>
          <cell r="CE180">
            <v>0</v>
          </cell>
          <cell r="CF180">
            <v>0</v>
          </cell>
          <cell r="CG180">
            <v>3434.7468312429487</v>
          </cell>
          <cell r="CH180">
            <v>0</v>
          </cell>
          <cell r="CI180">
            <v>11024.511248258012</v>
          </cell>
          <cell r="CJ180">
            <v>73342.988917645489</v>
          </cell>
          <cell r="CT180">
            <v>8662690.2979627047</v>
          </cell>
          <cell r="CU180">
            <v>27093.946512708208</v>
          </cell>
          <cell r="CV180">
            <v>27093.946512708208</v>
          </cell>
          <cell r="CW180">
            <v>0</v>
          </cell>
          <cell r="CX180">
            <v>0</v>
          </cell>
          <cell r="CY180">
            <v>0</v>
          </cell>
          <cell r="CZ180">
            <v>626.41051164642636</v>
          </cell>
          <cell r="DA180">
            <v>0</v>
          </cell>
          <cell r="DB180">
            <v>42038.468378790894</v>
          </cell>
          <cell r="DC180">
            <v>69758.825403145529</v>
          </cell>
          <cell r="DM180">
            <v>9229312.106974585</v>
          </cell>
          <cell r="DN180">
            <v>86303.4242484571</v>
          </cell>
          <cell r="DO180">
            <v>86303.4242484571</v>
          </cell>
          <cell r="DP180">
            <v>0</v>
          </cell>
          <cell r="DQ180">
            <v>0</v>
          </cell>
          <cell r="DR180">
            <v>0</v>
          </cell>
          <cell r="DS180">
            <v>2556.2505806622867</v>
          </cell>
          <cell r="DT180">
            <v>0</v>
          </cell>
          <cell r="DU180">
            <v>90648.097418541365</v>
          </cell>
          <cell r="DV180">
            <v>179507.77224766073</v>
          </cell>
          <cell r="EF180">
            <v>61036039.490344405</v>
          </cell>
          <cell r="EG180">
            <v>432375.67190921755</v>
          </cell>
          <cell r="EH180">
            <v>432375.67190921755</v>
          </cell>
          <cell r="EI180">
            <v>0</v>
          </cell>
          <cell r="EJ180">
            <v>0</v>
          </cell>
          <cell r="EK180">
            <v>0</v>
          </cell>
          <cell r="EL180">
            <v>16987.642179308514</v>
          </cell>
          <cell r="EM180">
            <v>0</v>
          </cell>
          <cell r="EN180">
            <v>77457.502156745642</v>
          </cell>
          <cell r="EO180">
            <v>526820.81624527171</v>
          </cell>
        </row>
        <row r="181">
          <cell r="B181">
            <v>43312</v>
          </cell>
          <cell r="C181">
            <v>30473152.843306869</v>
          </cell>
          <cell r="D181">
            <v>224934.69639657575</v>
          </cell>
          <cell r="E181">
            <v>0</v>
          </cell>
          <cell r="F181">
            <v>0</v>
          </cell>
          <cell r="G181">
            <v>0</v>
          </cell>
          <cell r="H181">
            <v>0</v>
          </cell>
          <cell r="I181">
            <v>1090.6489074758949</v>
          </cell>
          <cell r="J181">
            <v>0</v>
          </cell>
          <cell r="K181">
            <v>348749.6356758909</v>
          </cell>
          <cell r="L181">
            <v>574774.98097994248</v>
          </cell>
          <cell r="V181">
            <v>46111293.147521392</v>
          </cell>
          <cell r="W181">
            <v>275502.45537195564</v>
          </cell>
          <cell r="X181">
            <v>0</v>
          </cell>
          <cell r="Y181">
            <v>0</v>
          </cell>
          <cell r="Z181">
            <v>0</v>
          </cell>
          <cell r="AA181">
            <v>0</v>
          </cell>
          <cell r="AB181">
            <v>15314.032782533677</v>
          </cell>
          <cell r="AC181">
            <v>0</v>
          </cell>
          <cell r="AD181">
            <v>196266.72639193042</v>
          </cell>
          <cell r="AE181">
            <v>487083.21454641974</v>
          </cell>
          <cell r="AO181">
            <v>919.19039086867065</v>
          </cell>
          <cell r="AP181">
            <v>0</v>
          </cell>
          <cell r="AQ181">
            <v>0</v>
          </cell>
          <cell r="AR181">
            <v>0</v>
          </cell>
          <cell r="AS181">
            <v>0</v>
          </cell>
          <cell r="AT181">
            <v>0</v>
          </cell>
          <cell r="AU181">
            <v>0</v>
          </cell>
          <cell r="AV181">
            <v>0</v>
          </cell>
          <cell r="AW181">
            <v>0</v>
          </cell>
          <cell r="AX181">
            <v>0</v>
          </cell>
          <cell r="BH181">
            <v>6895.5697126551204</v>
          </cell>
          <cell r="BI181">
            <v>167.49618421925808</v>
          </cell>
          <cell r="BJ181">
            <v>167.49618421925808</v>
          </cell>
          <cell r="BK181">
            <v>0</v>
          </cell>
          <cell r="BL181">
            <v>0</v>
          </cell>
          <cell r="BM181">
            <v>0</v>
          </cell>
          <cell r="BN181">
            <v>0</v>
          </cell>
          <cell r="BO181">
            <v>0</v>
          </cell>
          <cell r="BP181">
            <v>0</v>
          </cell>
          <cell r="BQ181">
            <v>167.49618421925808</v>
          </cell>
          <cell r="CA181">
            <v>11588632.811732691</v>
          </cell>
          <cell r="CB181">
            <v>93198.802840268094</v>
          </cell>
          <cell r="CC181">
            <v>93198.802840268094</v>
          </cell>
          <cell r="CD181">
            <v>0</v>
          </cell>
          <cell r="CE181">
            <v>0</v>
          </cell>
          <cell r="CF181">
            <v>0</v>
          </cell>
          <cell r="CG181">
            <v>6101.4506602959709</v>
          </cell>
          <cell r="CH181">
            <v>0</v>
          </cell>
          <cell r="CI181">
            <v>179.38682062512441</v>
          </cell>
          <cell r="CJ181">
            <v>99479.640321189188</v>
          </cell>
          <cell r="CT181">
            <v>8857573.8137899004</v>
          </cell>
          <cell r="CU181">
            <v>148616.11254894154</v>
          </cell>
          <cell r="CV181">
            <v>148616.11254894154</v>
          </cell>
          <cell r="CW181">
            <v>0</v>
          </cell>
          <cell r="CX181">
            <v>0</v>
          </cell>
          <cell r="CY181">
            <v>0</v>
          </cell>
          <cell r="CZ181">
            <v>2964.6997146459616</v>
          </cell>
          <cell r="DA181">
            <v>0</v>
          </cell>
          <cell r="DB181">
            <v>43302.7035636074</v>
          </cell>
          <cell r="DC181">
            <v>194883.5158271949</v>
          </cell>
          <cell r="DM181">
            <v>9442184.6293715592</v>
          </cell>
          <cell r="DN181">
            <v>98618.263985665937</v>
          </cell>
          <cell r="DO181">
            <v>98618.263985665937</v>
          </cell>
          <cell r="DP181">
            <v>0</v>
          </cell>
          <cell r="DQ181">
            <v>0</v>
          </cell>
          <cell r="DR181">
            <v>0</v>
          </cell>
          <cell r="DS181">
            <v>828.93622669055674</v>
          </cell>
          <cell r="DT181">
            <v>0</v>
          </cell>
          <cell r="DU181">
            <v>113425.32218461741</v>
          </cell>
          <cell r="DV181">
            <v>212872.52239697392</v>
          </cell>
          <cell r="EF181">
            <v>61385666.470236897</v>
          </cell>
          <cell r="EG181">
            <v>259731.43406994489</v>
          </cell>
          <cell r="EH181">
            <v>259731.43406994489</v>
          </cell>
          <cell r="EI181">
            <v>0</v>
          </cell>
          <cell r="EJ181">
            <v>0</v>
          </cell>
          <cell r="EK181">
            <v>0</v>
          </cell>
          <cell r="EL181">
            <v>12319.715973189992</v>
          </cell>
          <cell r="EM181">
            <v>0</v>
          </cell>
          <cell r="EN181">
            <v>77575.829849359608</v>
          </cell>
          <cell r="EO181">
            <v>349626.97989249451</v>
          </cell>
        </row>
        <row r="182">
          <cell r="B182">
            <v>43343</v>
          </cell>
          <cell r="C182">
            <v>30851113.773239367</v>
          </cell>
          <cell r="D182">
            <v>79154.486694538457</v>
          </cell>
          <cell r="E182">
            <v>0</v>
          </cell>
          <cell r="F182">
            <v>0</v>
          </cell>
          <cell r="G182">
            <v>0</v>
          </cell>
          <cell r="H182">
            <v>0</v>
          </cell>
          <cell r="I182">
            <v>2989.7281274689967</v>
          </cell>
          <cell r="J182">
            <v>0</v>
          </cell>
          <cell r="K182">
            <v>295816.71511049173</v>
          </cell>
          <cell r="L182">
            <v>377960.92993249919</v>
          </cell>
          <cell r="V182">
            <v>46624526.532616623</v>
          </cell>
          <cell r="W182">
            <v>311452.18793549668</v>
          </cell>
          <cell r="X182">
            <v>0</v>
          </cell>
          <cell r="Y182">
            <v>0</v>
          </cell>
          <cell r="Z182">
            <v>0</v>
          </cell>
          <cell r="AA182">
            <v>0</v>
          </cell>
          <cell r="AB182">
            <v>27798.173734156211</v>
          </cell>
          <cell r="AC182">
            <v>0</v>
          </cell>
          <cell r="AD182">
            <v>173983.0234255757</v>
          </cell>
          <cell r="AE182">
            <v>513233.38509522856</v>
          </cell>
          <cell r="AO182">
            <v>919.19039086867065</v>
          </cell>
          <cell r="AP182">
            <v>0</v>
          </cell>
          <cell r="AQ182">
            <v>0</v>
          </cell>
          <cell r="AR182">
            <v>0</v>
          </cell>
          <cell r="AS182">
            <v>0</v>
          </cell>
          <cell r="AT182">
            <v>0</v>
          </cell>
          <cell r="AU182">
            <v>0</v>
          </cell>
          <cell r="AV182">
            <v>0</v>
          </cell>
          <cell r="AW182">
            <v>0</v>
          </cell>
          <cell r="AX182">
            <v>0</v>
          </cell>
          <cell r="BH182">
            <v>9130.6695865684524</v>
          </cell>
          <cell r="BI182">
            <v>2235.099873913332</v>
          </cell>
          <cell r="BJ182">
            <v>2235.099873913332</v>
          </cell>
          <cell r="BK182">
            <v>0</v>
          </cell>
          <cell r="BL182">
            <v>0</v>
          </cell>
          <cell r="BM182">
            <v>0</v>
          </cell>
          <cell r="BN182">
            <v>0</v>
          </cell>
          <cell r="BO182">
            <v>0</v>
          </cell>
          <cell r="BP182">
            <v>0</v>
          </cell>
          <cell r="BQ182">
            <v>2235.099873913332</v>
          </cell>
          <cell r="CA182">
            <v>11651762.666401215</v>
          </cell>
          <cell r="CB182">
            <v>46132.088393390397</v>
          </cell>
          <cell r="CC182">
            <v>46132.088393390397</v>
          </cell>
          <cell r="CD182">
            <v>0</v>
          </cell>
          <cell r="CE182">
            <v>0</v>
          </cell>
          <cell r="CF182">
            <v>0</v>
          </cell>
          <cell r="CG182">
            <v>16997.766275134381</v>
          </cell>
          <cell r="CH182">
            <v>0</v>
          </cell>
          <cell r="CI182">
            <v>0</v>
          </cell>
          <cell r="CJ182">
            <v>63129.854668524778</v>
          </cell>
          <cell r="CT182">
            <v>8933388.9468445163</v>
          </cell>
          <cell r="CU182">
            <v>31894.777357488885</v>
          </cell>
          <cell r="CV182">
            <v>31894.777357488885</v>
          </cell>
          <cell r="CW182">
            <v>0</v>
          </cell>
          <cell r="CX182">
            <v>0</v>
          </cell>
          <cell r="CY182">
            <v>0</v>
          </cell>
          <cell r="CZ182">
            <v>0</v>
          </cell>
          <cell r="DA182">
            <v>0</v>
          </cell>
          <cell r="DB182">
            <v>43920.35569712655</v>
          </cell>
          <cell r="DC182">
            <v>75815.133054615435</v>
          </cell>
          <cell r="DM182">
            <v>10875388.341628511</v>
          </cell>
          <cell r="DN182">
            <v>79262.119583250373</v>
          </cell>
          <cell r="DO182">
            <v>79262.119583250373</v>
          </cell>
          <cell r="DP182">
            <v>0</v>
          </cell>
          <cell r="DQ182">
            <v>0</v>
          </cell>
          <cell r="DR182">
            <v>0</v>
          </cell>
          <cell r="DS182">
            <v>15751.732696263851</v>
          </cell>
          <cell r="DT182">
            <v>0</v>
          </cell>
          <cell r="DU182">
            <v>1338189.859977437</v>
          </cell>
          <cell r="DV182">
            <v>1433203.7122569513</v>
          </cell>
          <cell r="EF182">
            <v>61884886.792753324</v>
          </cell>
          <cell r="EG182">
            <v>366106.72771915852</v>
          </cell>
          <cell r="EH182">
            <v>366106.72771915852</v>
          </cell>
          <cell r="EI182">
            <v>0</v>
          </cell>
          <cell r="EJ182">
            <v>0</v>
          </cell>
          <cell r="EK182">
            <v>0</v>
          </cell>
          <cell r="EL182">
            <v>56877.714513239102</v>
          </cell>
          <cell r="EM182">
            <v>0</v>
          </cell>
          <cell r="EN182">
            <v>76235.880284026804</v>
          </cell>
          <cell r="EO182">
            <v>499220.32251642441</v>
          </cell>
        </row>
        <row r="183">
          <cell r="B183">
            <v>43373</v>
          </cell>
          <cell r="C183">
            <v>31348713.881521501</v>
          </cell>
          <cell r="D183">
            <v>205882.40228283228</v>
          </cell>
          <cell r="E183">
            <v>0</v>
          </cell>
          <cell r="F183">
            <v>0</v>
          </cell>
          <cell r="G183">
            <v>0</v>
          </cell>
          <cell r="H183">
            <v>0</v>
          </cell>
          <cell r="I183">
            <v>4937.6582190919935</v>
          </cell>
          <cell r="J183">
            <v>0</v>
          </cell>
          <cell r="K183">
            <v>286780.04778021103</v>
          </cell>
          <cell r="L183">
            <v>497600.10828213533</v>
          </cell>
          <cell r="V183">
            <v>47115304.341363057</v>
          </cell>
          <cell r="W183">
            <v>309119.5925409781</v>
          </cell>
          <cell r="X183">
            <v>0</v>
          </cell>
          <cell r="Y183">
            <v>0</v>
          </cell>
          <cell r="Z183">
            <v>0</v>
          </cell>
          <cell r="AA183">
            <v>0</v>
          </cell>
          <cell r="AB183">
            <v>5787.1457960050429</v>
          </cell>
          <cell r="AC183">
            <v>0</v>
          </cell>
          <cell r="AD183">
            <v>175871.07040944987</v>
          </cell>
          <cell r="AE183">
            <v>490777.808746433</v>
          </cell>
          <cell r="AO183">
            <v>919.19039086867065</v>
          </cell>
          <cell r="AP183">
            <v>0</v>
          </cell>
          <cell r="AQ183">
            <v>0</v>
          </cell>
          <cell r="AR183">
            <v>0</v>
          </cell>
          <cell r="AS183">
            <v>0</v>
          </cell>
          <cell r="AT183">
            <v>0</v>
          </cell>
          <cell r="AU183">
            <v>0</v>
          </cell>
          <cell r="AV183">
            <v>0</v>
          </cell>
          <cell r="AW183">
            <v>0</v>
          </cell>
          <cell r="AX183">
            <v>0</v>
          </cell>
          <cell r="BH183">
            <v>11014.064636007699</v>
          </cell>
          <cell r="BI183">
            <v>1883.3950494392461</v>
          </cell>
          <cell r="BJ183">
            <v>1883.3950494392461</v>
          </cell>
          <cell r="BK183">
            <v>0</v>
          </cell>
          <cell r="BL183">
            <v>0</v>
          </cell>
          <cell r="BM183">
            <v>0</v>
          </cell>
          <cell r="BN183">
            <v>0</v>
          </cell>
          <cell r="BO183">
            <v>0</v>
          </cell>
          <cell r="BP183">
            <v>0</v>
          </cell>
          <cell r="BQ183">
            <v>1883.3950494392461</v>
          </cell>
          <cell r="CA183">
            <v>11711533.041343149</v>
          </cell>
          <cell r="CB183">
            <v>59334.521202468641</v>
          </cell>
          <cell r="CC183">
            <v>59334.521202468641</v>
          </cell>
          <cell r="CD183">
            <v>0</v>
          </cell>
          <cell r="CE183">
            <v>0</v>
          </cell>
          <cell r="CF183">
            <v>0</v>
          </cell>
          <cell r="CG183">
            <v>435.85373946512709</v>
          </cell>
          <cell r="CH183">
            <v>0</v>
          </cell>
          <cell r="CI183">
            <v>0</v>
          </cell>
          <cell r="CJ183">
            <v>59770.374941933769</v>
          </cell>
          <cell r="CT183">
            <v>8996335.4914061986</v>
          </cell>
          <cell r="CU183">
            <v>26040.238901055145</v>
          </cell>
          <cell r="CV183">
            <v>26040.238901055145</v>
          </cell>
          <cell r="CW183">
            <v>0</v>
          </cell>
          <cell r="CX183">
            <v>0</v>
          </cell>
          <cell r="CY183">
            <v>0</v>
          </cell>
          <cell r="CZ183">
            <v>0</v>
          </cell>
          <cell r="DA183">
            <v>0</v>
          </cell>
          <cell r="DB183">
            <v>36906.305660627775</v>
          </cell>
          <cell r="DC183">
            <v>62946.544561682924</v>
          </cell>
          <cell r="DM183">
            <v>11046622.832304733</v>
          </cell>
          <cell r="DN183">
            <v>99769.374211958318</v>
          </cell>
          <cell r="DO183">
            <v>99769.374211958318</v>
          </cell>
          <cell r="DP183">
            <v>0</v>
          </cell>
          <cell r="DQ183">
            <v>0</v>
          </cell>
          <cell r="DR183">
            <v>0</v>
          </cell>
          <cell r="DS183">
            <v>802.56155020240215</v>
          </cell>
          <cell r="DT183">
            <v>0</v>
          </cell>
          <cell r="DU183">
            <v>70662.554914061984</v>
          </cell>
          <cell r="DV183">
            <v>171234.49067622272</v>
          </cell>
          <cell r="EF183">
            <v>62644410.313889429</v>
          </cell>
          <cell r="EG183">
            <v>685136.57973322703</v>
          </cell>
          <cell r="EH183">
            <v>685136.57973322703</v>
          </cell>
          <cell r="EI183">
            <v>0</v>
          </cell>
          <cell r="EJ183">
            <v>0</v>
          </cell>
          <cell r="EK183">
            <v>0</v>
          </cell>
          <cell r="EL183">
            <v>12135.336120512309</v>
          </cell>
          <cell r="EM183">
            <v>0</v>
          </cell>
          <cell r="EN183">
            <v>62251.605282367767</v>
          </cell>
          <cell r="EO183">
            <v>759523.52113610716</v>
          </cell>
        </row>
        <row r="184">
          <cell r="B184">
            <v>43404</v>
          </cell>
          <cell r="C184">
            <v>31969721.76553024</v>
          </cell>
          <cell r="D184">
            <v>238128.20492401617</v>
          </cell>
          <cell r="E184">
            <v>0</v>
          </cell>
          <cell r="F184">
            <v>0</v>
          </cell>
          <cell r="G184">
            <v>0</v>
          </cell>
          <cell r="H184">
            <v>0</v>
          </cell>
          <cell r="I184">
            <v>9008.9723357674266</v>
          </cell>
          <cell r="J184">
            <v>0</v>
          </cell>
          <cell r="K184">
            <v>373870.70674895478</v>
          </cell>
          <cell r="L184">
            <v>621007.88400873845</v>
          </cell>
          <cell r="V184">
            <v>47707317.032317996</v>
          </cell>
          <cell r="W184">
            <v>314029.52418873186</v>
          </cell>
          <cell r="X184">
            <v>0</v>
          </cell>
          <cell r="Y184">
            <v>0</v>
          </cell>
          <cell r="Z184">
            <v>0</v>
          </cell>
          <cell r="AA184">
            <v>0</v>
          </cell>
          <cell r="AB184">
            <v>28903.935231269494</v>
          </cell>
          <cell r="AC184">
            <v>0</v>
          </cell>
          <cell r="AD184">
            <v>249079.23153493926</v>
          </cell>
          <cell r="AE184">
            <v>592012.69095494063</v>
          </cell>
          <cell r="AO184">
            <v>919.19039086867065</v>
          </cell>
          <cell r="AP184">
            <v>0</v>
          </cell>
          <cell r="AQ184">
            <v>0</v>
          </cell>
          <cell r="AR184">
            <v>0</v>
          </cell>
          <cell r="AS184">
            <v>0</v>
          </cell>
          <cell r="AT184">
            <v>0</v>
          </cell>
          <cell r="AU184">
            <v>0</v>
          </cell>
          <cell r="AV184">
            <v>0</v>
          </cell>
          <cell r="AW184">
            <v>0</v>
          </cell>
          <cell r="AX184">
            <v>0</v>
          </cell>
          <cell r="BH184">
            <v>12277.431813657178</v>
          </cell>
          <cell r="BI184">
            <v>1263.3671776494791</v>
          </cell>
          <cell r="BJ184">
            <v>1263.3671776494791</v>
          </cell>
          <cell r="BK184">
            <v>0</v>
          </cell>
          <cell r="BL184">
            <v>0</v>
          </cell>
          <cell r="BM184">
            <v>0</v>
          </cell>
          <cell r="BN184">
            <v>0</v>
          </cell>
          <cell r="BO184">
            <v>0</v>
          </cell>
          <cell r="BP184">
            <v>0</v>
          </cell>
          <cell r="BQ184">
            <v>1263.3671776494791</v>
          </cell>
          <cell r="CA184">
            <v>11949876.452319326</v>
          </cell>
          <cell r="CB184">
            <v>237206.83389740525</v>
          </cell>
          <cell r="CC184">
            <v>237206.83389740525</v>
          </cell>
          <cell r="CD184">
            <v>0</v>
          </cell>
          <cell r="CE184">
            <v>0</v>
          </cell>
          <cell r="CF184">
            <v>0</v>
          </cell>
          <cell r="CG184">
            <v>1136.5770787709869</v>
          </cell>
          <cell r="CH184">
            <v>0</v>
          </cell>
          <cell r="CI184">
            <v>0</v>
          </cell>
          <cell r="CJ184">
            <v>238343.41097617624</v>
          </cell>
          <cell r="CT184">
            <v>9060952.5038157813</v>
          </cell>
          <cell r="CU184">
            <v>34619.057668060253</v>
          </cell>
          <cell r="CV184">
            <v>34619.057668060253</v>
          </cell>
          <cell r="CW184">
            <v>0</v>
          </cell>
          <cell r="CX184">
            <v>0</v>
          </cell>
          <cell r="CY184">
            <v>0</v>
          </cell>
          <cell r="CZ184">
            <v>717.56055478133919</v>
          </cell>
          <cell r="DA184">
            <v>0</v>
          </cell>
          <cell r="DB184">
            <v>29280.394186740992</v>
          </cell>
          <cell r="DC184">
            <v>64617.012409582589</v>
          </cell>
          <cell r="DM184">
            <v>11352467.229411375</v>
          </cell>
          <cell r="DN184">
            <v>166101.47322317341</v>
          </cell>
          <cell r="DO184">
            <v>166101.47322317341</v>
          </cell>
          <cell r="DP184">
            <v>0</v>
          </cell>
          <cell r="DQ184">
            <v>0</v>
          </cell>
          <cell r="DR184">
            <v>0</v>
          </cell>
          <cell r="DS184">
            <v>3923.6777490211693</v>
          </cell>
          <cell r="DT184">
            <v>0</v>
          </cell>
          <cell r="DU184">
            <v>135819.24613444819</v>
          </cell>
          <cell r="DV184">
            <v>305844.39710664278</v>
          </cell>
          <cell r="EF184">
            <v>63275521.93642576</v>
          </cell>
          <cell r="EG184">
            <v>514354.1920499038</v>
          </cell>
          <cell r="EH184">
            <v>514354.1920499038</v>
          </cell>
          <cell r="EI184">
            <v>0</v>
          </cell>
          <cell r="EJ184">
            <v>0</v>
          </cell>
          <cell r="EK184">
            <v>0</v>
          </cell>
          <cell r="EL184">
            <v>16678.885128409314</v>
          </cell>
          <cell r="EM184">
            <v>0</v>
          </cell>
          <cell r="EN184">
            <v>100078.54535801978</v>
          </cell>
          <cell r="EO184">
            <v>631111.62253633293</v>
          </cell>
        </row>
        <row r="185">
          <cell r="B185">
            <v>43434</v>
          </cell>
          <cell r="C185">
            <v>32535239.72095691</v>
          </cell>
          <cell r="D185">
            <v>187893.6385957927</v>
          </cell>
          <cell r="E185">
            <v>0</v>
          </cell>
          <cell r="F185">
            <v>0</v>
          </cell>
          <cell r="G185">
            <v>0</v>
          </cell>
          <cell r="H185">
            <v>0</v>
          </cell>
          <cell r="I185">
            <v>3290.7419420337951</v>
          </cell>
          <cell r="J185">
            <v>0</v>
          </cell>
          <cell r="K185">
            <v>374333.57488884463</v>
          </cell>
          <cell r="L185">
            <v>565517.95542667108</v>
          </cell>
          <cell r="V185">
            <v>48380528.853938542</v>
          </cell>
          <cell r="W185">
            <v>382153.72088393389</v>
          </cell>
          <cell r="X185">
            <v>0</v>
          </cell>
          <cell r="Y185">
            <v>0</v>
          </cell>
          <cell r="Z185">
            <v>0</v>
          </cell>
          <cell r="AA185">
            <v>0</v>
          </cell>
          <cell r="AB185">
            <v>16786.904240493728</v>
          </cell>
          <cell r="AC185">
            <v>0</v>
          </cell>
          <cell r="AD185">
            <v>274271.19649611786</v>
          </cell>
          <cell r="AE185">
            <v>673211.82162054547</v>
          </cell>
          <cell r="AO185">
            <v>5227.6342159400092</v>
          </cell>
          <cell r="AP185">
            <v>4308.4438250713383</v>
          </cell>
          <cell r="AQ185">
            <v>4308.4438250713383</v>
          </cell>
          <cell r="AR185">
            <v>0</v>
          </cell>
          <cell r="AS185">
            <v>0</v>
          </cell>
          <cell r="AT185">
            <v>0</v>
          </cell>
          <cell r="AU185">
            <v>0</v>
          </cell>
          <cell r="AV185">
            <v>0</v>
          </cell>
          <cell r="AW185">
            <v>0</v>
          </cell>
          <cell r="AX185">
            <v>4308.4438250713383</v>
          </cell>
          <cell r="BH185">
            <v>14404.219258079502</v>
          </cell>
          <cell r="BI185">
            <v>2126.7874444223239</v>
          </cell>
          <cell r="BJ185">
            <v>2126.7874444223239</v>
          </cell>
          <cell r="BK185">
            <v>0</v>
          </cell>
          <cell r="BL185">
            <v>0</v>
          </cell>
          <cell r="BM185">
            <v>0</v>
          </cell>
          <cell r="BN185">
            <v>0</v>
          </cell>
          <cell r="BO185">
            <v>0</v>
          </cell>
          <cell r="BP185">
            <v>0</v>
          </cell>
          <cell r="BQ185">
            <v>2126.7874444223239</v>
          </cell>
          <cell r="CA185">
            <v>12037129.613113008</v>
          </cell>
          <cell r="CB185">
            <v>75719.086867078091</v>
          </cell>
          <cell r="CC185">
            <v>75719.086867078091</v>
          </cell>
          <cell r="CD185">
            <v>0</v>
          </cell>
          <cell r="CE185">
            <v>0</v>
          </cell>
          <cell r="CF185">
            <v>0</v>
          </cell>
          <cell r="CG185">
            <v>0</v>
          </cell>
          <cell r="CH185">
            <v>0</v>
          </cell>
          <cell r="CI185">
            <v>11534.073926604286</v>
          </cell>
          <cell r="CJ185">
            <v>87253.160793682371</v>
          </cell>
          <cell r="CT185">
            <v>9161619.516888978</v>
          </cell>
          <cell r="CU185">
            <v>26994.600836153691</v>
          </cell>
          <cell r="CV185">
            <v>26994.600836153691</v>
          </cell>
          <cell r="CW185">
            <v>0</v>
          </cell>
          <cell r="CX185">
            <v>0</v>
          </cell>
          <cell r="CY185">
            <v>0</v>
          </cell>
          <cell r="CZ185">
            <v>2185.7760966222045</v>
          </cell>
          <cell r="DA185">
            <v>0</v>
          </cell>
          <cell r="DB185">
            <v>71486.636140420742</v>
          </cell>
          <cell r="DC185">
            <v>100667.01307319663</v>
          </cell>
          <cell r="DM185">
            <v>11565325.304930653</v>
          </cell>
          <cell r="DN185">
            <v>90804.305527904973</v>
          </cell>
          <cell r="DO185">
            <v>90804.305527904973</v>
          </cell>
          <cell r="DP185">
            <v>0</v>
          </cell>
          <cell r="DQ185">
            <v>0</v>
          </cell>
          <cell r="DR185">
            <v>0</v>
          </cell>
          <cell r="DS185">
            <v>24818.039684119714</v>
          </cell>
          <cell r="DT185">
            <v>0</v>
          </cell>
          <cell r="DU185">
            <v>97235.730307253296</v>
          </cell>
          <cell r="DV185">
            <v>212858.07551927801</v>
          </cell>
          <cell r="EF185">
            <v>63957392.003450781</v>
          </cell>
          <cell r="EG185">
            <v>503522.54031455301</v>
          </cell>
          <cell r="EH185">
            <v>503522.54031455301</v>
          </cell>
          <cell r="EI185">
            <v>0</v>
          </cell>
          <cell r="EJ185">
            <v>0</v>
          </cell>
          <cell r="EK185">
            <v>0</v>
          </cell>
          <cell r="EL185">
            <v>7088.8035038821417</v>
          </cell>
          <cell r="EM185">
            <v>0</v>
          </cell>
          <cell r="EN185">
            <v>171258.72320658306</v>
          </cell>
          <cell r="EO185">
            <v>681870.06702501816</v>
          </cell>
        </row>
        <row r="186">
          <cell r="B186">
            <v>43465</v>
          </cell>
          <cell r="C186">
            <v>33735651.149040721</v>
          </cell>
          <cell r="D186">
            <v>186902.69958192314</v>
          </cell>
          <cell r="E186">
            <v>0</v>
          </cell>
          <cell r="F186">
            <v>0</v>
          </cell>
          <cell r="G186">
            <v>0</v>
          </cell>
          <cell r="H186">
            <v>0</v>
          </cell>
          <cell r="I186">
            <v>3318.0443158101571</v>
          </cell>
          <cell r="J186">
            <v>0</v>
          </cell>
          <cell r="K186">
            <v>1010190.6841860773</v>
          </cell>
          <cell r="L186">
            <v>1200411.4280838107</v>
          </cell>
          <cell r="V186">
            <v>49556187.827991232</v>
          </cell>
          <cell r="W186">
            <v>474757.64549737872</v>
          </cell>
          <cell r="X186">
            <v>0</v>
          </cell>
          <cell r="Y186">
            <v>0</v>
          </cell>
          <cell r="Z186">
            <v>0</v>
          </cell>
          <cell r="AA186">
            <v>0</v>
          </cell>
          <cell r="AB186">
            <v>39364.199349658236</v>
          </cell>
          <cell r="AC186">
            <v>0</v>
          </cell>
          <cell r="AD186">
            <v>661537.12920565391</v>
          </cell>
          <cell r="AE186">
            <v>1175658.9740526909</v>
          </cell>
          <cell r="AO186">
            <v>48748.361536930119</v>
          </cell>
          <cell r="AP186">
            <v>43520.72732099011</v>
          </cell>
          <cell r="AQ186">
            <v>43520.72732099011</v>
          </cell>
          <cell r="AR186">
            <v>0</v>
          </cell>
          <cell r="AS186">
            <v>0</v>
          </cell>
          <cell r="AT186">
            <v>0</v>
          </cell>
          <cell r="AU186">
            <v>0</v>
          </cell>
          <cell r="AV186">
            <v>0</v>
          </cell>
          <cell r="AW186">
            <v>0</v>
          </cell>
          <cell r="AX186">
            <v>43520.72732099011</v>
          </cell>
          <cell r="BH186">
            <v>20954.03676421793</v>
          </cell>
          <cell r="BI186">
            <v>6549.8175061384291</v>
          </cell>
          <cell r="BJ186">
            <v>6549.8175061384291</v>
          </cell>
          <cell r="BK186">
            <v>0</v>
          </cell>
          <cell r="BL186">
            <v>0</v>
          </cell>
          <cell r="BM186">
            <v>0</v>
          </cell>
          <cell r="BN186">
            <v>0</v>
          </cell>
          <cell r="BO186">
            <v>0</v>
          </cell>
          <cell r="BP186">
            <v>0</v>
          </cell>
          <cell r="BQ186">
            <v>6549.8175061384291</v>
          </cell>
          <cell r="CA186">
            <v>12211772.27155086</v>
          </cell>
          <cell r="CB186">
            <v>165431.72340566726</v>
          </cell>
          <cell r="CC186">
            <v>165431.72340566726</v>
          </cell>
          <cell r="CD186">
            <v>0</v>
          </cell>
          <cell r="CE186">
            <v>0</v>
          </cell>
          <cell r="CF186">
            <v>0</v>
          </cell>
          <cell r="CG186">
            <v>2467.295772778552</v>
          </cell>
          <cell r="CH186">
            <v>0</v>
          </cell>
          <cell r="CI186">
            <v>6743.6392594067283</v>
          </cell>
          <cell r="CJ186">
            <v>174642.65843785251</v>
          </cell>
          <cell r="CT186">
            <v>9303800.3822416887</v>
          </cell>
          <cell r="CU186">
            <v>77632.953746101266</v>
          </cell>
          <cell r="CV186">
            <v>77632.953746101266</v>
          </cell>
          <cell r="CW186">
            <v>0</v>
          </cell>
          <cell r="CX186">
            <v>0</v>
          </cell>
          <cell r="CY186">
            <v>0</v>
          </cell>
          <cell r="CZ186">
            <v>96.530625788041661</v>
          </cell>
          <cell r="DA186">
            <v>0</v>
          </cell>
          <cell r="DB186">
            <v>64451.380980821552</v>
          </cell>
          <cell r="DC186">
            <v>142180.86535271085</v>
          </cell>
          <cell r="DM186">
            <v>11847576.097949434</v>
          </cell>
          <cell r="DN186">
            <v>111867.53334660562</v>
          </cell>
          <cell r="DO186">
            <v>111867.53334660562</v>
          </cell>
          <cell r="DP186">
            <v>0</v>
          </cell>
          <cell r="DQ186">
            <v>0</v>
          </cell>
          <cell r="DR186">
            <v>0</v>
          </cell>
          <cell r="DS186">
            <v>2095.0759838078175</v>
          </cell>
          <cell r="DT186">
            <v>0</v>
          </cell>
          <cell r="DU186">
            <v>168288.18368836684</v>
          </cell>
          <cell r="DV186">
            <v>282250.7930187803</v>
          </cell>
          <cell r="EF186">
            <v>65465410.621806346</v>
          </cell>
          <cell r="EG186">
            <v>865419.70137368108</v>
          </cell>
          <cell r="EH186">
            <v>865419.70137368108</v>
          </cell>
          <cell r="EI186">
            <v>0</v>
          </cell>
          <cell r="EJ186">
            <v>0</v>
          </cell>
          <cell r="EK186">
            <v>0</v>
          </cell>
          <cell r="EL186">
            <v>6596.7124560355696</v>
          </cell>
          <cell r="EM186">
            <v>0</v>
          </cell>
          <cell r="EN186">
            <v>636002.2045258478</v>
          </cell>
          <cell r="EO186">
            <v>1508018.6183555643</v>
          </cell>
        </row>
        <row r="187">
          <cell r="B187">
            <v>43496</v>
          </cell>
          <cell r="C187">
            <v>35135433.51508712</v>
          </cell>
          <cell r="D187">
            <v>245728.59778352911</v>
          </cell>
          <cell r="E187">
            <v>0</v>
          </cell>
          <cell r="F187">
            <v>0</v>
          </cell>
          <cell r="G187">
            <v>0</v>
          </cell>
          <cell r="H187">
            <v>0</v>
          </cell>
          <cell r="I187">
            <v>11876.201071945639</v>
          </cell>
          <cell r="J187">
            <v>0</v>
          </cell>
          <cell r="K187">
            <v>1142177.5671909219</v>
          </cell>
          <cell r="L187">
            <v>1399782.3660463965</v>
          </cell>
          <cell r="V187">
            <v>50984758.728515491</v>
          </cell>
          <cell r="W187">
            <v>466254.22788506199</v>
          </cell>
          <cell r="X187">
            <v>0</v>
          </cell>
          <cell r="Y187">
            <v>0</v>
          </cell>
          <cell r="Z187">
            <v>0</v>
          </cell>
          <cell r="AA187">
            <v>0</v>
          </cell>
          <cell r="AB187">
            <v>25983.10438648882</v>
          </cell>
          <cell r="AC187">
            <v>0</v>
          </cell>
          <cell r="AD187">
            <v>936333.56825270411</v>
          </cell>
          <cell r="AE187">
            <v>1428570.9005242549</v>
          </cell>
          <cell r="AO187">
            <v>52505.032848895076</v>
          </cell>
          <cell r="AP187">
            <v>3714.5371292056539</v>
          </cell>
          <cell r="AQ187">
            <v>3714.5371292056539</v>
          </cell>
          <cell r="AR187">
            <v>0</v>
          </cell>
          <cell r="AS187">
            <v>0</v>
          </cell>
          <cell r="AT187">
            <v>0</v>
          </cell>
          <cell r="AU187">
            <v>0</v>
          </cell>
          <cell r="AV187">
            <v>0</v>
          </cell>
          <cell r="AW187">
            <v>42.13418275930718</v>
          </cell>
          <cell r="AX187">
            <v>3756.6713119649612</v>
          </cell>
          <cell r="BH187">
            <v>2011052.0406131793</v>
          </cell>
          <cell r="BI187">
            <v>289790.65100537526</v>
          </cell>
          <cell r="BJ187">
            <v>289790.65100537526</v>
          </cell>
          <cell r="BK187">
            <v>0</v>
          </cell>
          <cell r="BL187">
            <v>0</v>
          </cell>
          <cell r="BM187">
            <v>0</v>
          </cell>
          <cell r="BN187">
            <v>0</v>
          </cell>
          <cell r="BO187">
            <v>0</v>
          </cell>
          <cell r="BP187">
            <v>1700307.3528435861</v>
          </cell>
          <cell r="BQ187">
            <v>1990098.0038489613</v>
          </cell>
          <cell r="CA187">
            <v>12329335.653328018</v>
          </cell>
          <cell r="CB187">
            <v>105364.32676355432</v>
          </cell>
          <cell r="CC187">
            <v>105364.32676355432</v>
          </cell>
          <cell r="CD187">
            <v>0</v>
          </cell>
          <cell r="CE187">
            <v>0</v>
          </cell>
          <cell r="CF187">
            <v>0</v>
          </cell>
          <cell r="CG187">
            <v>206.19948238104715</v>
          </cell>
          <cell r="CH187">
            <v>0</v>
          </cell>
          <cell r="CI187">
            <v>11992.85553122304</v>
          </cell>
          <cell r="CJ187">
            <v>117563.38177715841</v>
          </cell>
          <cell r="CT187">
            <v>9439573.4541110899</v>
          </cell>
          <cell r="CU187">
            <v>47012.360475147652</v>
          </cell>
          <cell r="CV187">
            <v>47012.360475147652</v>
          </cell>
          <cell r="CW187">
            <v>0</v>
          </cell>
          <cell r="CX187">
            <v>0</v>
          </cell>
          <cell r="CY187">
            <v>0</v>
          </cell>
          <cell r="CZ187">
            <v>7506.3335324175459</v>
          </cell>
          <cell r="DA187">
            <v>0</v>
          </cell>
          <cell r="DB187">
            <v>81254.377861835557</v>
          </cell>
          <cell r="DC187">
            <v>135773.07186940074</v>
          </cell>
          <cell r="DM187">
            <v>12221586.172937822</v>
          </cell>
          <cell r="DN187">
            <v>122730.91246930785</v>
          </cell>
          <cell r="DO187">
            <v>122730.91246930785</v>
          </cell>
          <cell r="DP187">
            <v>0</v>
          </cell>
          <cell r="DQ187">
            <v>0</v>
          </cell>
          <cell r="DR187">
            <v>0</v>
          </cell>
          <cell r="DS187">
            <v>7123.32603357887</v>
          </cell>
          <cell r="DT187">
            <v>0</v>
          </cell>
          <cell r="DU187">
            <v>244155.83648550001</v>
          </cell>
          <cell r="DV187">
            <v>374010.07498838671</v>
          </cell>
          <cell r="EF187">
            <v>66813767.197557889</v>
          </cell>
          <cell r="EG187">
            <v>1075852.3790563408</v>
          </cell>
          <cell r="EH187">
            <v>1075852.3790563408</v>
          </cell>
          <cell r="EI187">
            <v>0</v>
          </cell>
          <cell r="EJ187">
            <v>0</v>
          </cell>
          <cell r="EK187">
            <v>0</v>
          </cell>
          <cell r="EL187">
            <v>65513.488619019176</v>
          </cell>
          <cell r="EM187">
            <v>0</v>
          </cell>
          <cell r="EN187">
            <v>206990.70807618287</v>
          </cell>
          <cell r="EO187">
            <v>1348356.575751543</v>
          </cell>
        </row>
        <row r="188">
          <cell r="B188">
            <v>43524</v>
          </cell>
          <cell r="C188">
            <v>36125591.460173845</v>
          </cell>
          <cell r="D188">
            <v>172638.09410047115</v>
          </cell>
          <cell r="E188">
            <v>0</v>
          </cell>
          <cell r="F188">
            <v>0</v>
          </cell>
          <cell r="G188">
            <v>0</v>
          </cell>
          <cell r="H188">
            <v>0</v>
          </cell>
          <cell r="I188">
            <v>3828.9398441775743</v>
          </cell>
          <cell r="J188">
            <v>0</v>
          </cell>
          <cell r="K188">
            <v>813690.91114207974</v>
          </cell>
          <cell r="L188">
            <v>990157.94508672843</v>
          </cell>
          <cell r="V188">
            <v>51672238.871856123</v>
          </cell>
          <cell r="W188">
            <v>208716.83190656314</v>
          </cell>
          <cell r="X188">
            <v>0</v>
          </cell>
          <cell r="Y188">
            <v>0</v>
          </cell>
          <cell r="Z188">
            <v>0</v>
          </cell>
          <cell r="AA188">
            <v>0</v>
          </cell>
          <cell r="AB188">
            <v>23700.672904638661</v>
          </cell>
          <cell r="AC188">
            <v>0</v>
          </cell>
          <cell r="AD188">
            <v>455062.63852943131</v>
          </cell>
          <cell r="AE188">
            <v>687480.14334063313</v>
          </cell>
          <cell r="AO188">
            <v>53314.075253832365</v>
          </cell>
          <cell r="AP188">
            <v>809.04240493728832</v>
          </cell>
          <cell r="AQ188">
            <v>809.04240493728832</v>
          </cell>
          <cell r="AR188">
            <v>0</v>
          </cell>
          <cell r="AS188">
            <v>0</v>
          </cell>
          <cell r="AT188">
            <v>0</v>
          </cell>
          <cell r="AU188">
            <v>0</v>
          </cell>
          <cell r="AV188">
            <v>0</v>
          </cell>
          <cell r="AW188">
            <v>0</v>
          </cell>
          <cell r="AX188">
            <v>809.04240493728832</v>
          </cell>
          <cell r="BH188">
            <v>2175292.3458756385</v>
          </cell>
          <cell r="BI188">
            <v>36512.077775565725</v>
          </cell>
          <cell r="BJ188">
            <v>36512.077775565725</v>
          </cell>
          <cell r="BK188">
            <v>0</v>
          </cell>
          <cell r="BL188">
            <v>0</v>
          </cell>
          <cell r="BM188">
            <v>0</v>
          </cell>
          <cell r="BN188">
            <v>0</v>
          </cell>
          <cell r="BO188">
            <v>0</v>
          </cell>
          <cell r="BP188">
            <v>127728.22748689361</v>
          </cell>
          <cell r="BQ188">
            <v>164240.30526245933</v>
          </cell>
          <cell r="CA188">
            <v>12448336.131130129</v>
          </cell>
          <cell r="CB188">
            <v>109672.88871192514</v>
          </cell>
          <cell r="CC188">
            <v>109672.88871192514</v>
          </cell>
          <cell r="CD188">
            <v>0</v>
          </cell>
          <cell r="CE188">
            <v>0</v>
          </cell>
          <cell r="CF188">
            <v>0</v>
          </cell>
          <cell r="CG188">
            <v>1478.5612847567852</v>
          </cell>
          <cell r="CH188">
            <v>0</v>
          </cell>
          <cell r="CI188">
            <v>7849.0278054283626</v>
          </cell>
          <cell r="CJ188">
            <v>119000.47780211028</v>
          </cell>
          <cell r="CT188">
            <v>9544630.0869334396</v>
          </cell>
          <cell r="CU188">
            <v>48154.776030260793</v>
          </cell>
          <cell r="CV188">
            <v>48154.776030260793</v>
          </cell>
          <cell r="CW188">
            <v>0</v>
          </cell>
          <cell r="CX188">
            <v>0</v>
          </cell>
          <cell r="CY188">
            <v>0</v>
          </cell>
          <cell r="CZ188">
            <v>1452.470635078638</v>
          </cell>
          <cell r="DA188">
            <v>0</v>
          </cell>
          <cell r="DB188">
            <v>55449.386157011082</v>
          </cell>
          <cell r="DC188">
            <v>105056.63282235051</v>
          </cell>
          <cell r="DM188">
            <v>12589428.346937424</v>
          </cell>
          <cell r="DN188">
            <v>182401.54489348992</v>
          </cell>
          <cell r="DO188">
            <v>182401.54489348992</v>
          </cell>
          <cell r="DP188">
            <v>0</v>
          </cell>
          <cell r="DQ188">
            <v>0</v>
          </cell>
          <cell r="DR188">
            <v>0</v>
          </cell>
          <cell r="DS188">
            <v>4119.7836618222836</v>
          </cell>
          <cell r="DT188">
            <v>0</v>
          </cell>
          <cell r="DU188">
            <v>181320.84544428959</v>
          </cell>
          <cell r="DV188">
            <v>367842.1739996018</v>
          </cell>
          <cell r="EF188">
            <v>67722138.229477718</v>
          </cell>
          <cell r="EG188">
            <v>767653.61205123097</v>
          </cell>
          <cell r="EH188">
            <v>767653.61205123097</v>
          </cell>
          <cell r="EI188">
            <v>0</v>
          </cell>
          <cell r="EJ188">
            <v>0</v>
          </cell>
          <cell r="EK188">
            <v>0</v>
          </cell>
          <cell r="EL188">
            <v>4583.0446612250307</v>
          </cell>
          <cell r="EM188">
            <v>0</v>
          </cell>
          <cell r="EN188">
            <v>136134.37520737937</v>
          </cell>
          <cell r="EO188">
            <v>908371.03191983537</v>
          </cell>
        </row>
        <row r="189">
          <cell r="B189">
            <v>43555</v>
          </cell>
          <cell r="C189">
            <v>36800106.042205535</v>
          </cell>
          <cell r="D189">
            <v>140317.96801380315</v>
          </cell>
          <cell r="E189">
            <v>0</v>
          </cell>
          <cell r="F189">
            <v>0</v>
          </cell>
          <cell r="G189">
            <v>0</v>
          </cell>
          <cell r="H189">
            <v>0</v>
          </cell>
          <cell r="I189">
            <v>5288.3599864275538</v>
          </cell>
          <cell r="J189">
            <v>0</v>
          </cell>
          <cell r="K189">
            <v>528908.25403145526</v>
          </cell>
          <cell r="L189">
            <v>674514.58203168598</v>
          </cell>
          <cell r="V189">
            <v>52302705.352710858</v>
          </cell>
          <cell r="W189">
            <v>192544.19404074588</v>
          </cell>
          <cell r="X189">
            <v>0</v>
          </cell>
          <cell r="Y189">
            <v>0</v>
          </cell>
          <cell r="Z189">
            <v>0</v>
          </cell>
          <cell r="AA189">
            <v>0</v>
          </cell>
          <cell r="AB189">
            <v>48750.507664742188</v>
          </cell>
          <cell r="AC189">
            <v>0</v>
          </cell>
          <cell r="AD189">
            <v>389171.77914924675</v>
          </cell>
          <cell r="AE189">
            <v>630466.48085473478</v>
          </cell>
          <cell r="AO189">
            <v>60147.538655517943</v>
          </cell>
          <cell r="AP189">
            <v>6427.4908753069212</v>
          </cell>
          <cell r="AQ189">
            <v>6427.4908753069212</v>
          </cell>
          <cell r="AR189">
            <v>0</v>
          </cell>
          <cell r="AS189">
            <v>0</v>
          </cell>
          <cell r="AT189">
            <v>0</v>
          </cell>
          <cell r="AU189">
            <v>0</v>
          </cell>
          <cell r="AV189">
            <v>0</v>
          </cell>
          <cell r="AW189">
            <v>405.97252637865819</v>
          </cell>
          <cell r="AX189">
            <v>6833.4634016855798</v>
          </cell>
          <cell r="BH189">
            <v>2193905.6924812528</v>
          </cell>
          <cell r="BI189">
            <v>15491.399562014731</v>
          </cell>
          <cell r="BJ189">
            <v>15491.399562014731</v>
          </cell>
          <cell r="BK189">
            <v>0</v>
          </cell>
          <cell r="BL189">
            <v>0</v>
          </cell>
          <cell r="BM189">
            <v>0</v>
          </cell>
          <cell r="BN189">
            <v>0</v>
          </cell>
          <cell r="BO189">
            <v>0</v>
          </cell>
          <cell r="BP189">
            <v>3121.9470435994426</v>
          </cell>
          <cell r="BQ189">
            <v>18613.346605614173</v>
          </cell>
          <cell r="CA189">
            <v>12547805.036830574</v>
          </cell>
          <cell r="CB189">
            <v>87595.776760236244</v>
          </cell>
          <cell r="CC189">
            <v>87595.776760236244</v>
          </cell>
          <cell r="CD189">
            <v>0</v>
          </cell>
          <cell r="CE189">
            <v>0</v>
          </cell>
          <cell r="CF189">
            <v>0</v>
          </cell>
          <cell r="CG189">
            <v>11307.387351516356</v>
          </cell>
          <cell r="CH189">
            <v>0</v>
          </cell>
          <cell r="CI189">
            <v>565.74158869201665</v>
          </cell>
          <cell r="CJ189">
            <v>99468.905700444622</v>
          </cell>
          <cell r="CT189">
            <v>9610326.2751343828</v>
          </cell>
          <cell r="CU189">
            <v>22896.52133519145</v>
          </cell>
          <cell r="CV189">
            <v>22896.52133519145</v>
          </cell>
          <cell r="CW189">
            <v>0</v>
          </cell>
          <cell r="CX189">
            <v>0</v>
          </cell>
          <cell r="CY189">
            <v>0</v>
          </cell>
          <cell r="CZ189">
            <v>71.419470435994427</v>
          </cell>
          <cell r="DA189">
            <v>0</v>
          </cell>
          <cell r="DB189">
            <v>42728.24739531488</v>
          </cell>
          <cell r="DC189">
            <v>65696.188200942328</v>
          </cell>
          <cell r="DM189">
            <v>12840684.651934437</v>
          </cell>
          <cell r="DN189">
            <v>139533.39836750945</v>
          </cell>
          <cell r="DO189">
            <v>139533.39836750945</v>
          </cell>
          <cell r="DP189">
            <v>0</v>
          </cell>
          <cell r="DQ189">
            <v>0</v>
          </cell>
          <cell r="DR189">
            <v>0</v>
          </cell>
          <cell r="DS189">
            <v>377.20618488287209</v>
          </cell>
          <cell r="DT189">
            <v>0</v>
          </cell>
          <cell r="DU189">
            <v>111345.70044462141</v>
          </cell>
          <cell r="DV189">
            <v>251256.30499701374</v>
          </cell>
          <cell r="EF189">
            <v>68605235.288340285</v>
          </cell>
          <cell r="EG189">
            <v>717771.0332470634</v>
          </cell>
          <cell r="EH189">
            <v>717771.0332470634</v>
          </cell>
          <cell r="EI189">
            <v>0</v>
          </cell>
          <cell r="EJ189">
            <v>0</v>
          </cell>
          <cell r="EK189">
            <v>0</v>
          </cell>
          <cell r="EL189">
            <v>66749.866613577542</v>
          </cell>
          <cell r="EM189">
            <v>0</v>
          </cell>
          <cell r="EN189">
            <v>98576.159001924461</v>
          </cell>
          <cell r="EO189">
            <v>883097.05886256543</v>
          </cell>
        </row>
        <row r="190">
          <cell r="B190">
            <v>43585</v>
          </cell>
          <cell r="C190">
            <v>37339370.917752668</v>
          </cell>
          <cell r="D190">
            <v>17764.924016192184</v>
          </cell>
          <cell r="E190">
            <v>0</v>
          </cell>
          <cell r="F190">
            <v>0</v>
          </cell>
          <cell r="G190">
            <v>0</v>
          </cell>
          <cell r="H190">
            <v>0</v>
          </cell>
          <cell r="I190">
            <v>2712.6000145828625</v>
          </cell>
          <cell r="J190">
            <v>0</v>
          </cell>
          <cell r="K190">
            <v>518787.35151635803</v>
          </cell>
          <cell r="L190">
            <v>539264.87554713304</v>
          </cell>
          <cell r="V190">
            <v>52946849.367575809</v>
          </cell>
          <cell r="W190">
            <v>185785.75353374478</v>
          </cell>
          <cell r="X190">
            <v>0</v>
          </cell>
          <cell r="Y190">
            <v>0</v>
          </cell>
          <cell r="Z190">
            <v>0</v>
          </cell>
          <cell r="AA190">
            <v>0</v>
          </cell>
          <cell r="AB190">
            <v>98570.507664742181</v>
          </cell>
          <cell r="AC190">
            <v>0</v>
          </cell>
          <cell r="AD190">
            <v>359787.75366646756</v>
          </cell>
          <cell r="AE190">
            <v>644144.01486495452</v>
          </cell>
          <cell r="AO190">
            <v>67108.017784856318</v>
          </cell>
          <cell r="AP190">
            <v>6960.4791293383769</v>
          </cell>
          <cell r="AQ190">
            <v>6960.4791293383769</v>
          </cell>
          <cell r="AR190">
            <v>0</v>
          </cell>
          <cell r="AS190">
            <v>0</v>
          </cell>
          <cell r="AT190">
            <v>0</v>
          </cell>
          <cell r="AU190">
            <v>0</v>
          </cell>
          <cell r="AV190">
            <v>0</v>
          </cell>
          <cell r="AW190">
            <v>0</v>
          </cell>
          <cell r="AX190">
            <v>6960.4791293383769</v>
          </cell>
          <cell r="BH190">
            <v>2234342.143473356</v>
          </cell>
          <cell r="BI190">
            <v>23305.108500895876</v>
          </cell>
          <cell r="BJ190">
            <v>23305.108500895876</v>
          </cell>
          <cell r="BK190">
            <v>0</v>
          </cell>
          <cell r="BL190">
            <v>0</v>
          </cell>
          <cell r="BM190">
            <v>0</v>
          </cell>
          <cell r="BN190">
            <v>0</v>
          </cell>
          <cell r="BO190">
            <v>0</v>
          </cell>
          <cell r="BP190">
            <v>17131.342491207113</v>
          </cell>
          <cell r="BQ190">
            <v>40436.450992102989</v>
          </cell>
          <cell r="CA190">
            <v>12643306.790098874</v>
          </cell>
          <cell r="CB190">
            <v>87945.57833963765</v>
          </cell>
          <cell r="CC190">
            <v>87945.57833963765</v>
          </cell>
          <cell r="CD190">
            <v>0</v>
          </cell>
          <cell r="CE190">
            <v>0</v>
          </cell>
          <cell r="CF190">
            <v>0</v>
          </cell>
          <cell r="CG190">
            <v>1393.8814785320858</v>
          </cell>
          <cell r="CH190">
            <v>0</v>
          </cell>
          <cell r="CI190">
            <v>6162.2934501294048</v>
          </cell>
          <cell r="CJ190">
            <v>95501.753268299144</v>
          </cell>
          <cell r="CT190">
            <v>9757397.764947908</v>
          </cell>
          <cell r="CU190">
            <v>54784.082553586828</v>
          </cell>
          <cell r="CV190">
            <v>54784.082553586828</v>
          </cell>
          <cell r="CW190">
            <v>0</v>
          </cell>
          <cell r="CX190">
            <v>0</v>
          </cell>
          <cell r="CY190">
            <v>0</v>
          </cell>
          <cell r="CZ190">
            <v>1884.5736279779678</v>
          </cell>
          <cell r="DA190">
            <v>0</v>
          </cell>
          <cell r="DB190">
            <v>90402.833631959656</v>
          </cell>
          <cell r="DC190">
            <v>147071.48981352444</v>
          </cell>
          <cell r="DM190">
            <v>13021004.65060721</v>
          </cell>
          <cell r="DN190">
            <v>92683.58882473952</v>
          </cell>
          <cell r="DO190">
            <v>92683.58882473952</v>
          </cell>
          <cell r="DP190">
            <v>0</v>
          </cell>
          <cell r="DQ190">
            <v>0</v>
          </cell>
          <cell r="DR190">
            <v>0</v>
          </cell>
          <cell r="DS190">
            <v>6578.362200544163</v>
          </cell>
          <cell r="DT190">
            <v>0</v>
          </cell>
          <cell r="DU190">
            <v>81058.047647488216</v>
          </cell>
          <cell r="DV190">
            <v>180319.99867277191</v>
          </cell>
          <cell r="EF190">
            <v>69194323.418939531</v>
          </cell>
          <cell r="EG190">
            <v>510109.47906297696</v>
          </cell>
          <cell r="EH190">
            <v>510109.47906297696</v>
          </cell>
          <cell r="EI190">
            <v>0</v>
          </cell>
          <cell r="EJ190">
            <v>0</v>
          </cell>
          <cell r="EK190">
            <v>0</v>
          </cell>
          <cell r="EL190">
            <v>13049.926338841329</v>
          </cell>
          <cell r="EM190">
            <v>0</v>
          </cell>
          <cell r="EN190">
            <v>65928.72519742517</v>
          </cell>
          <cell r="EO190">
            <v>589088.13059924345</v>
          </cell>
        </row>
        <row r="191">
          <cell r="B191">
            <v>43616</v>
          </cell>
          <cell r="C191">
            <v>37951837.975258105</v>
          </cell>
          <cell r="D191">
            <v>115328.53407658105</v>
          </cell>
          <cell r="E191">
            <v>0</v>
          </cell>
          <cell r="F191">
            <v>0</v>
          </cell>
          <cell r="G191">
            <v>0</v>
          </cell>
          <cell r="H191">
            <v>0</v>
          </cell>
          <cell r="I191">
            <v>4093.6299389080937</v>
          </cell>
          <cell r="J191">
            <v>0</v>
          </cell>
          <cell r="K191">
            <v>493044.8934899462</v>
          </cell>
          <cell r="L191">
            <v>612467.05750543531</v>
          </cell>
          <cell r="V191">
            <v>53440402.764616087</v>
          </cell>
          <cell r="W191">
            <v>73466.429092839608</v>
          </cell>
          <cell r="X191">
            <v>0</v>
          </cell>
          <cell r="Y191">
            <v>0</v>
          </cell>
          <cell r="Z191">
            <v>0</v>
          </cell>
          <cell r="AA191">
            <v>0</v>
          </cell>
          <cell r="AB191">
            <v>60228.243413630633</v>
          </cell>
          <cell r="AC191">
            <v>0</v>
          </cell>
          <cell r="AD191">
            <v>359858.7245338111</v>
          </cell>
          <cell r="AE191">
            <v>493553.39704028133</v>
          </cell>
          <cell r="AO191">
            <v>68818.658172406926</v>
          </cell>
          <cell r="AP191">
            <v>1710.6403875506005</v>
          </cell>
          <cell r="AQ191">
            <v>1710.6403875506005</v>
          </cell>
          <cell r="AR191">
            <v>0</v>
          </cell>
          <cell r="AS191">
            <v>0</v>
          </cell>
          <cell r="AT191">
            <v>0</v>
          </cell>
          <cell r="AU191">
            <v>0</v>
          </cell>
          <cell r="AV191">
            <v>0</v>
          </cell>
          <cell r="AW191">
            <v>0</v>
          </cell>
          <cell r="AX191">
            <v>1710.6403875506005</v>
          </cell>
          <cell r="BH191">
            <v>2251341.8727188269</v>
          </cell>
          <cell r="BI191">
            <v>13680.495056075386</v>
          </cell>
          <cell r="BJ191">
            <v>13680.495056075386</v>
          </cell>
          <cell r="BK191">
            <v>0</v>
          </cell>
          <cell r="BL191">
            <v>0</v>
          </cell>
          <cell r="BM191">
            <v>0</v>
          </cell>
          <cell r="BN191">
            <v>0</v>
          </cell>
          <cell r="BO191">
            <v>0</v>
          </cell>
          <cell r="BP191">
            <v>3319.2341893954476</v>
          </cell>
          <cell r="BQ191">
            <v>16999.729245470833</v>
          </cell>
          <cell r="CA191">
            <v>12735442.318667458</v>
          </cell>
          <cell r="CB191">
            <v>81993.033379786313</v>
          </cell>
          <cell r="CC191">
            <v>81993.033379786313</v>
          </cell>
          <cell r="CD191">
            <v>0</v>
          </cell>
          <cell r="CE191">
            <v>0</v>
          </cell>
          <cell r="CF191">
            <v>0</v>
          </cell>
          <cell r="CG191">
            <v>9947.8001194505268</v>
          </cell>
          <cell r="CH191">
            <v>0</v>
          </cell>
          <cell r="CI191">
            <v>194.69506934766738</v>
          </cell>
          <cell r="CJ191">
            <v>92135.528568584516</v>
          </cell>
          <cell r="CT191">
            <v>9804162.7672705576</v>
          </cell>
          <cell r="CU191">
            <v>0</v>
          </cell>
          <cell r="CV191">
            <v>0</v>
          </cell>
          <cell r="CW191">
            <v>0</v>
          </cell>
          <cell r="CX191">
            <v>0</v>
          </cell>
          <cell r="CY191">
            <v>0</v>
          </cell>
          <cell r="CZ191">
            <v>0</v>
          </cell>
          <cell r="DA191">
            <v>0</v>
          </cell>
          <cell r="DB191">
            <v>46765.002322649139</v>
          </cell>
          <cell r="DC191">
            <v>46765.002322649139</v>
          </cell>
          <cell r="DM191">
            <v>13252180.164576285</v>
          </cell>
          <cell r="DN191">
            <v>121666.33353241754</v>
          </cell>
          <cell r="DO191">
            <v>121666.33353241754</v>
          </cell>
          <cell r="DP191">
            <v>0</v>
          </cell>
          <cell r="DQ191">
            <v>0</v>
          </cell>
          <cell r="DR191">
            <v>0</v>
          </cell>
          <cell r="DS191">
            <v>18132.882075784724</v>
          </cell>
          <cell r="DT191">
            <v>0</v>
          </cell>
          <cell r="DU191">
            <v>91376.298360873305</v>
          </cell>
          <cell r="DV191">
            <v>231175.51396907558</v>
          </cell>
          <cell r="EF191">
            <v>69754225.408454433</v>
          </cell>
          <cell r="EG191">
            <v>457692.68166434398</v>
          </cell>
          <cell r="EH191">
            <v>457692.68166434398</v>
          </cell>
          <cell r="EI191">
            <v>0</v>
          </cell>
          <cell r="EJ191">
            <v>0</v>
          </cell>
          <cell r="EK191">
            <v>0</v>
          </cell>
          <cell r="EL191">
            <v>34249.703364523193</v>
          </cell>
          <cell r="EM191">
            <v>0</v>
          </cell>
          <cell r="EN191">
            <v>67959.604486030919</v>
          </cell>
          <cell r="EO191">
            <v>559901.98951489804</v>
          </cell>
        </row>
        <row r="192">
          <cell r="B192">
            <v>43646</v>
          </cell>
          <cell r="C192">
            <v>38454764.628460482</v>
          </cell>
          <cell r="D192">
            <v>47531.269493662483</v>
          </cell>
          <cell r="E192">
            <v>0</v>
          </cell>
          <cell r="F192">
            <v>0</v>
          </cell>
          <cell r="G192">
            <v>0</v>
          </cell>
          <cell r="H192">
            <v>0</v>
          </cell>
          <cell r="I192">
            <v>2762.2534412796322</v>
          </cell>
          <cell r="J192">
            <v>0</v>
          </cell>
          <cell r="K192">
            <v>452633.13026743638</v>
          </cell>
          <cell r="L192">
            <v>502926.65320237848</v>
          </cell>
          <cell r="V192">
            <v>53958452.867476262</v>
          </cell>
          <cell r="W192">
            <v>83751.982215143682</v>
          </cell>
          <cell r="X192">
            <v>0</v>
          </cell>
          <cell r="Y192">
            <v>0</v>
          </cell>
          <cell r="Z192">
            <v>0</v>
          </cell>
          <cell r="AA192">
            <v>0</v>
          </cell>
          <cell r="AB192">
            <v>70660.777755657313</v>
          </cell>
          <cell r="AC192">
            <v>0</v>
          </cell>
          <cell r="AD192">
            <v>363637.34288937552</v>
          </cell>
          <cell r="AE192">
            <v>518050.10286017653</v>
          </cell>
          <cell r="AO192">
            <v>74705.526577742377</v>
          </cell>
          <cell r="AP192">
            <v>5886.8684053354564</v>
          </cell>
          <cell r="AQ192">
            <v>5886.8684053354564</v>
          </cell>
          <cell r="AR192">
            <v>0</v>
          </cell>
          <cell r="AS192">
            <v>0</v>
          </cell>
          <cell r="AT192">
            <v>0</v>
          </cell>
          <cell r="AU192">
            <v>0</v>
          </cell>
          <cell r="AV192">
            <v>0</v>
          </cell>
          <cell r="AW192">
            <v>0</v>
          </cell>
          <cell r="AX192">
            <v>5886.8684053354564</v>
          </cell>
          <cell r="BH192">
            <v>2257718.484305528</v>
          </cell>
          <cell r="BI192">
            <v>5517.2061848828716</v>
          </cell>
          <cell r="BJ192">
            <v>5517.2061848828716</v>
          </cell>
          <cell r="BK192">
            <v>0</v>
          </cell>
          <cell r="BL192">
            <v>0</v>
          </cell>
          <cell r="BM192">
            <v>0</v>
          </cell>
          <cell r="BN192">
            <v>0</v>
          </cell>
          <cell r="BO192">
            <v>0</v>
          </cell>
          <cell r="BP192">
            <v>859.40540181830238</v>
          </cell>
          <cell r="BQ192">
            <v>6376.611586701174</v>
          </cell>
          <cell r="CA192">
            <v>12811888.025748219</v>
          </cell>
          <cell r="CB192">
            <v>76101.060455239218</v>
          </cell>
          <cell r="CC192">
            <v>76101.060455239218</v>
          </cell>
          <cell r="CD192">
            <v>0</v>
          </cell>
          <cell r="CE192">
            <v>0</v>
          </cell>
          <cell r="CF192">
            <v>0</v>
          </cell>
          <cell r="CG192">
            <v>0</v>
          </cell>
          <cell r="CH192">
            <v>0</v>
          </cell>
          <cell r="CI192">
            <v>344.64662552259603</v>
          </cell>
          <cell r="CJ192">
            <v>76445.707080761815</v>
          </cell>
          <cell r="CT192">
            <v>9840533.3200610541</v>
          </cell>
          <cell r="CU192">
            <v>0</v>
          </cell>
          <cell r="CV192">
            <v>0</v>
          </cell>
          <cell r="CW192">
            <v>0</v>
          </cell>
          <cell r="CX192">
            <v>0</v>
          </cell>
          <cell r="CY192">
            <v>0</v>
          </cell>
          <cell r="CZ192">
            <v>597.25529232198551</v>
          </cell>
          <cell r="DA192">
            <v>0</v>
          </cell>
          <cell r="DB192">
            <v>35773.297498175059</v>
          </cell>
          <cell r="DC192">
            <v>36370.552790497044</v>
          </cell>
          <cell r="DM192">
            <v>13424268.292521073</v>
          </cell>
          <cell r="DN192">
            <v>97555.000331807023</v>
          </cell>
          <cell r="DO192">
            <v>97555.000331807023</v>
          </cell>
          <cell r="DP192">
            <v>0</v>
          </cell>
          <cell r="DQ192">
            <v>0</v>
          </cell>
          <cell r="DR192">
            <v>0</v>
          </cell>
          <cell r="DS192">
            <v>1173.930585971199</v>
          </cell>
          <cell r="DT192">
            <v>0</v>
          </cell>
          <cell r="DU192">
            <v>73359.197027009082</v>
          </cell>
          <cell r="DV192">
            <v>172088.12794478732</v>
          </cell>
          <cell r="EF192">
            <v>70173926.037560552</v>
          </cell>
          <cell r="EG192">
            <v>355086.29902448738</v>
          </cell>
          <cell r="EH192">
            <v>355086.29902448738</v>
          </cell>
          <cell r="EI192">
            <v>0</v>
          </cell>
          <cell r="EJ192">
            <v>0</v>
          </cell>
          <cell r="EK192">
            <v>0</v>
          </cell>
          <cell r="EL192">
            <v>8921.2011414161516</v>
          </cell>
          <cell r="EM192">
            <v>0</v>
          </cell>
          <cell r="EN192">
            <v>55693.128940208371</v>
          </cell>
          <cell r="EO192">
            <v>419700.62910611188</v>
          </cell>
        </row>
        <row r="193">
          <cell r="B193">
            <v>43677</v>
          </cell>
          <cell r="C193">
            <v>39189209.820784166</v>
          </cell>
          <cell r="D193">
            <v>174900.42338575883</v>
          </cell>
          <cell r="E193">
            <v>0</v>
          </cell>
          <cell r="F193">
            <v>0</v>
          </cell>
          <cell r="G193">
            <v>0</v>
          </cell>
          <cell r="H193">
            <v>0</v>
          </cell>
          <cell r="I193">
            <v>3868.4785404221998</v>
          </cell>
          <cell r="J193">
            <v>0</v>
          </cell>
          <cell r="K193">
            <v>555676.29039750469</v>
          </cell>
          <cell r="L193">
            <v>734445.19232368574</v>
          </cell>
          <cell r="V193">
            <v>54662390.181166619</v>
          </cell>
          <cell r="W193">
            <v>198031.32921892626</v>
          </cell>
          <cell r="X193">
            <v>0</v>
          </cell>
          <cell r="Y193">
            <v>0</v>
          </cell>
          <cell r="Z193">
            <v>0</v>
          </cell>
          <cell r="AA193">
            <v>0</v>
          </cell>
          <cell r="AB193">
            <v>26651.887981949694</v>
          </cell>
          <cell r="AC193">
            <v>0</v>
          </cell>
          <cell r="AD193">
            <v>479254.09648948174</v>
          </cell>
          <cell r="AE193">
            <v>703937.31369035773</v>
          </cell>
          <cell r="AO193">
            <v>77804.835091910543</v>
          </cell>
          <cell r="AP193">
            <v>3099.3085141681599</v>
          </cell>
          <cell r="AQ193">
            <v>3099.3085141681599</v>
          </cell>
          <cell r="AR193">
            <v>0</v>
          </cell>
          <cell r="AS193">
            <v>0</v>
          </cell>
          <cell r="AT193">
            <v>0</v>
          </cell>
          <cell r="AU193">
            <v>0</v>
          </cell>
          <cell r="AV193">
            <v>0</v>
          </cell>
          <cell r="AW193">
            <v>0</v>
          </cell>
          <cell r="AX193">
            <v>3099.3085141681599</v>
          </cell>
          <cell r="BH193">
            <v>2275248.9441900593</v>
          </cell>
          <cell r="BI193">
            <v>16718.989979427963</v>
          </cell>
          <cell r="BJ193">
            <v>16718.989979427963</v>
          </cell>
          <cell r="BK193">
            <v>0</v>
          </cell>
          <cell r="BL193">
            <v>0</v>
          </cell>
          <cell r="BM193">
            <v>0</v>
          </cell>
          <cell r="BN193">
            <v>811.46990510319199</v>
          </cell>
          <cell r="BO193">
            <v>0</v>
          </cell>
          <cell r="BP193">
            <v>0</v>
          </cell>
          <cell r="BQ193">
            <v>17530.459884531156</v>
          </cell>
          <cell r="CA193">
            <v>12878634.018183019</v>
          </cell>
          <cell r="CB193">
            <v>53153.032052558228</v>
          </cell>
          <cell r="CC193">
            <v>53153.032052558228</v>
          </cell>
          <cell r="CD193">
            <v>0</v>
          </cell>
          <cell r="CE193">
            <v>0</v>
          </cell>
          <cell r="CF193">
            <v>0</v>
          </cell>
          <cell r="CG193">
            <v>12260.233592142809</v>
          </cell>
          <cell r="CH193">
            <v>0</v>
          </cell>
          <cell r="CI193">
            <v>1332.7267900988784</v>
          </cell>
          <cell r="CJ193">
            <v>66745.992434799919</v>
          </cell>
          <cell r="CT193">
            <v>9869278.5161590036</v>
          </cell>
          <cell r="CU193">
            <v>0</v>
          </cell>
          <cell r="CV193">
            <v>0</v>
          </cell>
          <cell r="CW193">
            <v>0</v>
          </cell>
          <cell r="CX193">
            <v>0</v>
          </cell>
          <cell r="CY193">
            <v>0</v>
          </cell>
          <cell r="CZ193">
            <v>0</v>
          </cell>
          <cell r="DA193">
            <v>0</v>
          </cell>
          <cell r="DB193">
            <v>28745.196097949429</v>
          </cell>
          <cell r="DC193">
            <v>28745.196097949429</v>
          </cell>
          <cell r="DM193">
            <v>13586850.743911345</v>
          </cell>
          <cell r="DN193">
            <v>61668.87650142677</v>
          </cell>
          <cell r="DO193">
            <v>61668.87650142677</v>
          </cell>
          <cell r="DP193">
            <v>0</v>
          </cell>
          <cell r="DQ193">
            <v>0</v>
          </cell>
          <cell r="DR193">
            <v>0</v>
          </cell>
          <cell r="DS193">
            <v>2563.9657575154288</v>
          </cell>
          <cell r="DT193">
            <v>0</v>
          </cell>
          <cell r="DU193">
            <v>98349.609131329213</v>
          </cell>
          <cell r="DV193">
            <v>162582.45139027142</v>
          </cell>
          <cell r="EF193">
            <v>70668265.302276194</v>
          </cell>
          <cell r="EG193">
            <v>366800.2508461079</v>
          </cell>
          <cell r="EH193">
            <v>366800.2508461079</v>
          </cell>
          <cell r="EI193">
            <v>0</v>
          </cell>
          <cell r="EJ193">
            <v>0</v>
          </cell>
          <cell r="EK193">
            <v>0</v>
          </cell>
          <cell r="EL193">
            <v>62444.26040215011</v>
          </cell>
          <cell r="EM193">
            <v>0</v>
          </cell>
          <cell r="EN193">
            <v>65094.753467383365</v>
          </cell>
          <cell r="EO193">
            <v>494339.26471564139</v>
          </cell>
          <cell r="EX193">
            <v>0</v>
          </cell>
        </row>
        <row r="194">
          <cell r="B194">
            <v>43708</v>
          </cell>
          <cell r="C194">
            <v>39602995.936463043</v>
          </cell>
          <cell r="D194">
            <v>0</v>
          </cell>
          <cell r="E194">
            <v>0</v>
          </cell>
          <cell r="F194">
            <v>0</v>
          </cell>
          <cell r="G194">
            <v>0</v>
          </cell>
          <cell r="H194">
            <v>0</v>
          </cell>
          <cell r="I194">
            <v>5300.8744551755799</v>
          </cell>
          <cell r="J194">
            <v>0</v>
          </cell>
          <cell r="K194">
            <v>408485.24122370424</v>
          </cell>
          <cell r="L194">
            <v>413786.11567887984</v>
          </cell>
          <cell r="V194">
            <v>54997603.068551317</v>
          </cell>
          <cell r="W194">
            <v>49204.298891764542</v>
          </cell>
          <cell r="X194">
            <v>0</v>
          </cell>
          <cell r="Y194">
            <v>0</v>
          </cell>
          <cell r="Z194">
            <v>0</v>
          </cell>
          <cell r="AA194">
            <v>0</v>
          </cell>
          <cell r="AB194">
            <v>43665.855730307252</v>
          </cell>
          <cell r="AC194">
            <v>0</v>
          </cell>
          <cell r="AD194">
            <v>242342.73276262527</v>
          </cell>
          <cell r="AE194">
            <v>335212.8873846971</v>
          </cell>
          <cell r="AO194">
            <v>79502.382374411041</v>
          </cell>
          <cell r="AP194">
            <v>1637.4530493065231</v>
          </cell>
          <cell r="AQ194">
            <v>1637.4530493065231</v>
          </cell>
          <cell r="AR194">
            <v>0</v>
          </cell>
          <cell r="AS194">
            <v>0</v>
          </cell>
          <cell r="AT194">
            <v>0</v>
          </cell>
          <cell r="AU194">
            <v>0</v>
          </cell>
          <cell r="AV194">
            <v>0</v>
          </cell>
          <cell r="AW194">
            <v>60.094233193974375</v>
          </cell>
          <cell r="AX194">
            <v>1697.5472825004974</v>
          </cell>
          <cell r="BH194">
            <v>2290047.3209901126</v>
          </cell>
          <cell r="BI194">
            <v>14798.376800053087</v>
          </cell>
          <cell r="BJ194">
            <v>14798.376800053087</v>
          </cell>
          <cell r="BK194">
            <v>0</v>
          </cell>
          <cell r="BL194">
            <v>0</v>
          </cell>
          <cell r="BM194">
            <v>0</v>
          </cell>
          <cell r="BN194">
            <v>0</v>
          </cell>
          <cell r="BO194">
            <v>0</v>
          </cell>
          <cell r="BP194">
            <v>0</v>
          </cell>
          <cell r="BQ194">
            <v>14798.376800053087</v>
          </cell>
          <cell r="CA194">
            <v>12927663.556971259</v>
          </cell>
          <cell r="CB194">
            <v>48030.307253301471</v>
          </cell>
          <cell r="CC194">
            <v>48030.307253301471</v>
          </cell>
          <cell r="CD194">
            <v>0</v>
          </cell>
          <cell r="CE194">
            <v>0</v>
          </cell>
          <cell r="CF194">
            <v>0</v>
          </cell>
          <cell r="CG194">
            <v>999.2315349392793</v>
          </cell>
          <cell r="CH194">
            <v>0</v>
          </cell>
          <cell r="CI194">
            <v>0</v>
          </cell>
          <cell r="CJ194">
            <v>49029.538788240752</v>
          </cell>
          <cell r="CT194">
            <v>9908408.2420864049</v>
          </cell>
          <cell r="CU194">
            <v>7648.2128873846968</v>
          </cell>
          <cell r="CV194">
            <v>7648.2128873846968</v>
          </cell>
          <cell r="CW194">
            <v>0</v>
          </cell>
          <cell r="CX194">
            <v>0</v>
          </cell>
          <cell r="CY194">
            <v>0</v>
          </cell>
          <cell r="CZ194">
            <v>840.14599508925608</v>
          </cell>
          <cell r="DA194">
            <v>0</v>
          </cell>
          <cell r="DB194">
            <v>30641.367044926668</v>
          </cell>
          <cell r="DC194">
            <v>39129.725927400621</v>
          </cell>
          <cell r="DM194">
            <v>13786928.484969145</v>
          </cell>
          <cell r="DN194">
            <v>100118.4763421594</v>
          </cell>
          <cell r="DO194">
            <v>100118.4763421594</v>
          </cell>
          <cell r="DP194">
            <v>0</v>
          </cell>
          <cell r="DQ194">
            <v>0</v>
          </cell>
          <cell r="DR194">
            <v>0</v>
          </cell>
          <cell r="DS194">
            <v>4738.9355630765149</v>
          </cell>
          <cell r="DT194">
            <v>0</v>
          </cell>
          <cell r="DU194">
            <v>95220.329152564853</v>
          </cell>
          <cell r="DV194">
            <v>200077.74105780077</v>
          </cell>
          <cell r="EF194">
            <v>71136810.104187399</v>
          </cell>
          <cell r="EG194">
            <v>386937.07346207445</v>
          </cell>
          <cell r="EH194">
            <v>386937.07346207445</v>
          </cell>
          <cell r="EI194">
            <v>0</v>
          </cell>
          <cell r="EJ194">
            <v>0</v>
          </cell>
          <cell r="EK194">
            <v>0</v>
          </cell>
          <cell r="EL194">
            <v>32679.01785121773</v>
          </cell>
          <cell r="EM194">
            <v>0</v>
          </cell>
          <cell r="EN194">
            <v>48928.710597916252</v>
          </cell>
          <cell r="EO194">
            <v>468544.80191120843</v>
          </cell>
          <cell r="EX194">
            <v>0</v>
          </cell>
        </row>
        <row r="195">
          <cell r="B195">
            <v>43738</v>
          </cell>
          <cell r="C195">
            <v>40190118.227316849</v>
          </cell>
          <cell r="D195">
            <v>77095.836485500025</v>
          </cell>
          <cell r="E195">
            <v>0</v>
          </cell>
          <cell r="F195">
            <v>0</v>
          </cell>
          <cell r="G195">
            <v>0</v>
          </cell>
          <cell r="H195">
            <v>0</v>
          </cell>
          <cell r="I195">
            <v>3170.5621392242706</v>
          </cell>
          <cell r="J195">
            <v>0</v>
          </cell>
          <cell r="K195">
            <v>506855.89222907956</v>
          </cell>
          <cell r="L195">
            <v>587122.29085380386</v>
          </cell>
          <cell r="V195">
            <v>55458203.811799042</v>
          </cell>
          <cell r="W195">
            <v>3921.264848364191</v>
          </cell>
          <cell r="X195">
            <v>0</v>
          </cell>
          <cell r="Y195">
            <v>0</v>
          </cell>
          <cell r="Z195">
            <v>0</v>
          </cell>
          <cell r="AA195">
            <v>0</v>
          </cell>
          <cell r="AB195">
            <v>36282.614639325766</v>
          </cell>
          <cell r="AC195">
            <v>0</v>
          </cell>
          <cell r="AD195">
            <v>420396.86376003711</v>
          </cell>
          <cell r="AE195">
            <v>460600.74324772705</v>
          </cell>
          <cell r="AO195">
            <v>83349.623730838139</v>
          </cell>
          <cell r="AP195">
            <v>3847.2413564271019</v>
          </cell>
          <cell r="AQ195">
            <v>3847.2413564271019</v>
          </cell>
          <cell r="AR195">
            <v>0</v>
          </cell>
          <cell r="AS195">
            <v>0</v>
          </cell>
          <cell r="AT195">
            <v>0</v>
          </cell>
          <cell r="AU195">
            <v>0</v>
          </cell>
          <cell r="AV195">
            <v>0</v>
          </cell>
          <cell r="AW195">
            <v>0</v>
          </cell>
          <cell r="AX195">
            <v>3847.2413564271019</v>
          </cell>
          <cell r="BH195">
            <v>2295895.0481120185</v>
          </cell>
          <cell r="BI195">
            <v>5847.7271219058985</v>
          </cell>
          <cell r="BJ195">
            <v>5847.7271219058985</v>
          </cell>
          <cell r="BK195">
            <v>0</v>
          </cell>
          <cell r="BL195">
            <v>0</v>
          </cell>
          <cell r="BM195">
            <v>0</v>
          </cell>
          <cell r="BN195">
            <v>0</v>
          </cell>
          <cell r="BO195">
            <v>0</v>
          </cell>
          <cell r="BP195">
            <v>0</v>
          </cell>
          <cell r="BQ195">
            <v>5847.7271219058985</v>
          </cell>
          <cell r="CA195">
            <v>12971106.407857183</v>
          </cell>
          <cell r="CB195">
            <v>42571.033247063504</v>
          </cell>
          <cell r="CC195">
            <v>42571.033247063504</v>
          </cell>
          <cell r="CD195">
            <v>0</v>
          </cell>
          <cell r="CE195">
            <v>0</v>
          </cell>
          <cell r="CF195">
            <v>0</v>
          </cell>
          <cell r="CG195">
            <v>0</v>
          </cell>
          <cell r="CH195">
            <v>0</v>
          </cell>
          <cell r="CI195">
            <v>871.81763886123827</v>
          </cell>
          <cell r="CJ195">
            <v>43442.850885924745</v>
          </cell>
          <cell r="CT195">
            <v>9997306.2180635761</v>
          </cell>
          <cell r="CU195">
            <v>15414.408388081491</v>
          </cell>
          <cell r="CV195">
            <v>15414.408388081491</v>
          </cell>
          <cell r="CW195">
            <v>0</v>
          </cell>
          <cell r="CX195">
            <v>0</v>
          </cell>
          <cell r="CY195">
            <v>0</v>
          </cell>
          <cell r="CZ195">
            <v>791.7061517021699</v>
          </cell>
          <cell r="DA195">
            <v>0</v>
          </cell>
          <cell r="DB195">
            <v>72691.861437388012</v>
          </cell>
          <cell r="DC195">
            <v>88897.975977171678</v>
          </cell>
          <cell r="DM195">
            <v>13927863.63129604</v>
          </cell>
          <cell r="DN195">
            <v>62027.052890039151</v>
          </cell>
          <cell r="DO195">
            <v>62027.052890039151</v>
          </cell>
          <cell r="DP195">
            <v>0</v>
          </cell>
          <cell r="DQ195">
            <v>0</v>
          </cell>
          <cell r="DR195">
            <v>0</v>
          </cell>
          <cell r="DS195">
            <v>13557.243347269228</v>
          </cell>
          <cell r="DT195">
            <v>0</v>
          </cell>
          <cell r="DU195">
            <v>65350.85008958789</v>
          </cell>
          <cell r="DV195">
            <v>140935.14632689627</v>
          </cell>
          <cell r="EF195">
            <v>71693688.267303735</v>
          </cell>
          <cell r="EG195">
            <v>456825.1960979494</v>
          </cell>
          <cell r="EH195">
            <v>456825.1960979494</v>
          </cell>
          <cell r="EI195">
            <v>0</v>
          </cell>
          <cell r="EJ195">
            <v>0</v>
          </cell>
          <cell r="EK195">
            <v>0</v>
          </cell>
          <cell r="EL195">
            <v>41964.606808680073</v>
          </cell>
          <cell r="EM195">
            <v>0</v>
          </cell>
          <cell r="EN195">
            <v>58088.360209702034</v>
          </cell>
          <cell r="EO195">
            <v>556878.16311633145</v>
          </cell>
          <cell r="EX195">
            <v>0</v>
          </cell>
        </row>
        <row r="196">
          <cell r="B196">
            <v>43769</v>
          </cell>
          <cell r="C196">
            <v>40679334.321610391</v>
          </cell>
          <cell r="D196">
            <v>34020.96356758909</v>
          </cell>
          <cell r="E196">
            <v>0</v>
          </cell>
          <cell r="F196">
            <v>0</v>
          </cell>
          <cell r="G196">
            <v>0</v>
          </cell>
          <cell r="H196">
            <v>0</v>
          </cell>
          <cell r="I196">
            <v>2956.7048184628497</v>
          </cell>
          <cell r="J196">
            <v>0</v>
          </cell>
          <cell r="K196">
            <v>452238.42590749217</v>
          </cell>
          <cell r="L196">
            <v>489216.09429354413</v>
          </cell>
          <cell r="V196">
            <v>55971178.500232249</v>
          </cell>
          <cell r="W196">
            <v>96908.29915721016</v>
          </cell>
          <cell r="X196">
            <v>0</v>
          </cell>
          <cell r="Y196">
            <v>0</v>
          </cell>
          <cell r="Z196">
            <v>0</v>
          </cell>
          <cell r="AA196">
            <v>0</v>
          </cell>
          <cell r="AB196">
            <v>60665.52259605813</v>
          </cell>
          <cell r="AC196">
            <v>0</v>
          </cell>
          <cell r="AD196">
            <v>355400.86667993892</v>
          </cell>
          <cell r="AE196">
            <v>512974.68843320722</v>
          </cell>
          <cell r="AO196">
            <v>84085.659300550789</v>
          </cell>
          <cell r="AP196">
            <v>736.03556971265505</v>
          </cell>
          <cell r="AQ196">
            <v>736.03556971265505</v>
          </cell>
          <cell r="AR196">
            <v>0</v>
          </cell>
          <cell r="AS196">
            <v>0</v>
          </cell>
          <cell r="AT196">
            <v>0</v>
          </cell>
          <cell r="AU196">
            <v>0</v>
          </cell>
          <cell r="AV196">
            <v>0</v>
          </cell>
          <cell r="AW196">
            <v>0</v>
          </cell>
          <cell r="AX196">
            <v>736.03556971265505</v>
          </cell>
          <cell r="BH196">
            <v>2306592.9656911544</v>
          </cell>
          <cell r="BI196">
            <v>10697.917579135974</v>
          </cell>
          <cell r="BJ196">
            <v>10697.917579135974</v>
          </cell>
          <cell r="BK196">
            <v>0</v>
          </cell>
          <cell r="BL196">
            <v>0</v>
          </cell>
          <cell r="BM196">
            <v>0</v>
          </cell>
          <cell r="BN196">
            <v>0</v>
          </cell>
          <cell r="BO196">
            <v>0</v>
          </cell>
          <cell r="BP196">
            <v>0</v>
          </cell>
          <cell r="BQ196">
            <v>10697.917579135974</v>
          </cell>
          <cell r="CA196">
            <v>13059863.681730699</v>
          </cell>
          <cell r="CB196">
            <v>85370.87397969341</v>
          </cell>
          <cell r="CC196">
            <v>85370.87397969341</v>
          </cell>
          <cell r="CD196">
            <v>0</v>
          </cell>
          <cell r="CE196">
            <v>0</v>
          </cell>
          <cell r="CF196">
            <v>0</v>
          </cell>
          <cell r="CG196">
            <v>2413.1780476474883</v>
          </cell>
          <cell r="CH196">
            <v>0</v>
          </cell>
          <cell r="CI196">
            <v>973.22184617426501</v>
          </cell>
          <cell r="CJ196">
            <v>88757.273873515151</v>
          </cell>
          <cell r="CT196">
            <v>10095469.456500102</v>
          </cell>
          <cell r="CU196">
            <v>29296.026279116064</v>
          </cell>
          <cell r="CV196">
            <v>29296.026279116064</v>
          </cell>
          <cell r="CW196">
            <v>0</v>
          </cell>
          <cell r="CX196">
            <v>0</v>
          </cell>
          <cell r="CY196">
            <v>0</v>
          </cell>
          <cell r="CZ196">
            <v>1704.7169686110558</v>
          </cell>
          <cell r="DA196">
            <v>0</v>
          </cell>
          <cell r="DB196">
            <v>67162.495188798188</v>
          </cell>
          <cell r="DC196">
            <v>98163.238436525309</v>
          </cell>
          <cell r="DM196">
            <v>14175658.257349528</v>
          </cell>
          <cell r="DN196">
            <v>116740.23757382705</v>
          </cell>
          <cell r="DO196">
            <v>116740.23757382705</v>
          </cell>
          <cell r="DP196">
            <v>0</v>
          </cell>
          <cell r="DQ196">
            <v>0</v>
          </cell>
          <cell r="DR196">
            <v>0</v>
          </cell>
          <cell r="DS196">
            <v>5478.8360209702032</v>
          </cell>
          <cell r="DT196">
            <v>0</v>
          </cell>
          <cell r="DU196">
            <v>125575.55245869001</v>
          </cell>
          <cell r="DV196">
            <v>247794.62605348727</v>
          </cell>
          <cell r="EF196">
            <v>72246527.291791096</v>
          </cell>
          <cell r="EG196">
            <v>466423.33134249115</v>
          </cell>
          <cell r="EH196">
            <v>466423.33134249115</v>
          </cell>
          <cell r="EI196">
            <v>0</v>
          </cell>
          <cell r="EJ196">
            <v>0</v>
          </cell>
          <cell r="EK196">
            <v>0</v>
          </cell>
          <cell r="EL196">
            <v>11638.244077244675</v>
          </cell>
          <cell r="EM196">
            <v>0</v>
          </cell>
          <cell r="EN196">
            <v>74777.449067622263</v>
          </cell>
          <cell r="EO196">
            <v>552839.02448735805</v>
          </cell>
          <cell r="EX196">
            <v>0</v>
          </cell>
        </row>
        <row r="197">
          <cell r="B197">
            <v>43799</v>
          </cell>
          <cell r="C197">
            <v>41399478.805391394</v>
          </cell>
          <cell r="D197">
            <v>94658.140553454112</v>
          </cell>
          <cell r="E197">
            <v>0</v>
          </cell>
          <cell r="F197">
            <v>0</v>
          </cell>
          <cell r="G197">
            <v>0</v>
          </cell>
          <cell r="H197">
            <v>0</v>
          </cell>
          <cell r="I197">
            <v>8278.9877295081678</v>
          </cell>
          <cell r="J197">
            <v>0</v>
          </cell>
          <cell r="K197">
            <v>617207.35549804231</v>
          </cell>
          <cell r="L197">
            <v>720144.48378100456</v>
          </cell>
          <cell r="V197">
            <v>56468485.139027126</v>
          </cell>
          <cell r="W197">
            <v>88589.948901718759</v>
          </cell>
          <cell r="X197">
            <v>0</v>
          </cell>
          <cell r="Y197">
            <v>0</v>
          </cell>
          <cell r="Z197">
            <v>0</v>
          </cell>
          <cell r="AA197">
            <v>0</v>
          </cell>
          <cell r="AB197">
            <v>34226.859114738865</v>
          </cell>
          <cell r="AC197">
            <v>0</v>
          </cell>
          <cell r="AD197">
            <v>374489.83077841921</v>
          </cell>
          <cell r="AE197">
            <v>497306.63879487687</v>
          </cell>
          <cell r="AO197">
            <v>86099.762426172922</v>
          </cell>
          <cell r="AP197">
            <v>2014.1031256221381</v>
          </cell>
          <cell r="AQ197">
            <v>2014.1031256221381</v>
          </cell>
          <cell r="AR197">
            <v>0</v>
          </cell>
          <cell r="AS197">
            <v>0</v>
          </cell>
          <cell r="AT197">
            <v>0</v>
          </cell>
          <cell r="AU197">
            <v>0</v>
          </cell>
          <cell r="AV197">
            <v>0</v>
          </cell>
          <cell r="AW197">
            <v>0</v>
          </cell>
          <cell r="AX197">
            <v>2014.1031256221381</v>
          </cell>
          <cell r="BH197">
            <v>2310694.849027806</v>
          </cell>
          <cell r="BI197">
            <v>4101.8833366514036</v>
          </cell>
          <cell r="BJ197">
            <v>4101.8833366514036</v>
          </cell>
          <cell r="BK197">
            <v>0</v>
          </cell>
          <cell r="BL197">
            <v>0</v>
          </cell>
          <cell r="BM197">
            <v>0</v>
          </cell>
          <cell r="BN197">
            <v>0</v>
          </cell>
          <cell r="BO197">
            <v>0</v>
          </cell>
          <cell r="BP197">
            <v>0</v>
          </cell>
          <cell r="BQ197">
            <v>4101.8833366514036</v>
          </cell>
          <cell r="CA197">
            <v>13127232.997544622</v>
          </cell>
          <cell r="CB197">
            <v>58695.377264582916</v>
          </cell>
          <cell r="CC197">
            <v>58695.377264582916</v>
          </cell>
          <cell r="CD197">
            <v>0</v>
          </cell>
          <cell r="CE197">
            <v>0</v>
          </cell>
          <cell r="CF197">
            <v>0</v>
          </cell>
          <cell r="CG197">
            <v>8673.938549339704</v>
          </cell>
          <cell r="CH197">
            <v>0</v>
          </cell>
          <cell r="CI197">
            <v>0</v>
          </cell>
          <cell r="CJ197">
            <v>67369.315813922614</v>
          </cell>
          <cell r="CT197">
            <v>10161829.952883406</v>
          </cell>
          <cell r="CU197">
            <v>21597.597717167693</v>
          </cell>
          <cell r="CV197">
            <v>21597.597717167693</v>
          </cell>
          <cell r="CW197">
            <v>0</v>
          </cell>
          <cell r="CX197">
            <v>0</v>
          </cell>
          <cell r="CY197">
            <v>0</v>
          </cell>
          <cell r="CZ197">
            <v>0</v>
          </cell>
          <cell r="DA197">
            <v>0</v>
          </cell>
          <cell r="DB197">
            <v>44762.89866613577</v>
          </cell>
          <cell r="DC197">
            <v>66360.496383303456</v>
          </cell>
          <cell r="DM197">
            <v>14392313.389076917</v>
          </cell>
          <cell r="DN197">
            <v>86726.275134381838</v>
          </cell>
          <cell r="DO197">
            <v>86726.275134381838</v>
          </cell>
          <cell r="DP197">
            <v>0</v>
          </cell>
          <cell r="DQ197">
            <v>0</v>
          </cell>
          <cell r="DR197">
            <v>0</v>
          </cell>
          <cell r="DS197">
            <v>11787.545291658371</v>
          </cell>
          <cell r="DT197">
            <v>0</v>
          </cell>
          <cell r="DU197">
            <v>118141.31130134713</v>
          </cell>
          <cell r="DV197">
            <v>216655.13172738734</v>
          </cell>
          <cell r="EF197">
            <v>72727914.780011952</v>
          </cell>
          <cell r="EG197">
            <v>371175.17818037025</v>
          </cell>
          <cell r="EH197">
            <v>371175.17818037025</v>
          </cell>
          <cell r="EI197">
            <v>0</v>
          </cell>
          <cell r="EJ197">
            <v>0</v>
          </cell>
          <cell r="EK197">
            <v>0</v>
          </cell>
          <cell r="EL197">
            <v>17746.162319994688</v>
          </cell>
          <cell r="EM197">
            <v>0</v>
          </cell>
          <cell r="EN197">
            <v>92466.147720485751</v>
          </cell>
          <cell r="EO197">
            <v>481387.4882208507</v>
          </cell>
          <cell r="EX197">
            <v>0</v>
          </cell>
        </row>
        <row r="198">
          <cell r="B198">
            <v>43830</v>
          </cell>
          <cell r="C198">
            <v>42190017.470523626</v>
          </cell>
          <cell r="D198">
            <v>43712.483907359478</v>
          </cell>
          <cell r="E198">
            <v>0</v>
          </cell>
          <cell r="F198">
            <v>0</v>
          </cell>
          <cell r="G198">
            <v>0</v>
          </cell>
          <cell r="H198">
            <v>0</v>
          </cell>
          <cell r="I198">
            <v>12978.200602399838</v>
          </cell>
          <cell r="J198">
            <v>0</v>
          </cell>
          <cell r="K198">
            <v>733847.98062247003</v>
          </cell>
          <cell r="L198">
            <v>790538.66513222933</v>
          </cell>
          <cell r="V198">
            <v>57264785.330147967</v>
          </cell>
          <cell r="W198">
            <v>109398.52014068617</v>
          </cell>
          <cell r="X198">
            <v>0</v>
          </cell>
          <cell r="Y198">
            <v>0</v>
          </cell>
          <cell r="Z198">
            <v>0</v>
          </cell>
          <cell r="AA198">
            <v>0</v>
          </cell>
          <cell r="AB198">
            <v>113021.13079832768</v>
          </cell>
          <cell r="AC198">
            <v>0</v>
          </cell>
          <cell r="AD198">
            <v>573880.54018183018</v>
          </cell>
          <cell r="AE198">
            <v>796300.1911208441</v>
          </cell>
          <cell r="AO198">
            <v>98854.396443028716</v>
          </cell>
          <cell r="AP198">
            <v>12754.634016855794</v>
          </cell>
          <cell r="AQ198">
            <v>12754.634016855794</v>
          </cell>
          <cell r="AR198">
            <v>0</v>
          </cell>
          <cell r="AS198">
            <v>0</v>
          </cell>
          <cell r="AT198">
            <v>0</v>
          </cell>
          <cell r="AU198">
            <v>0</v>
          </cell>
          <cell r="AV198">
            <v>0</v>
          </cell>
          <cell r="AW198">
            <v>0</v>
          </cell>
          <cell r="AX198">
            <v>12754.634016855794</v>
          </cell>
          <cell r="BH198">
            <v>2589454.7946114545</v>
          </cell>
          <cell r="BI198">
            <v>57024.597518083479</v>
          </cell>
          <cell r="BJ198">
            <v>57024.597518083479</v>
          </cell>
          <cell r="BK198">
            <v>0</v>
          </cell>
          <cell r="BL198">
            <v>0</v>
          </cell>
          <cell r="BM198">
            <v>0</v>
          </cell>
          <cell r="BN198">
            <v>0</v>
          </cell>
          <cell r="BO198">
            <v>0</v>
          </cell>
          <cell r="BP198">
            <v>221735.34806556505</v>
          </cell>
          <cell r="BQ198">
            <v>278759.94558364851</v>
          </cell>
          <cell r="CA198">
            <v>13242402.533678407</v>
          </cell>
          <cell r="CB198">
            <v>109383.42026677284</v>
          </cell>
          <cell r="CC198">
            <v>109383.42026677284</v>
          </cell>
          <cell r="CD198">
            <v>0</v>
          </cell>
          <cell r="CE198">
            <v>0</v>
          </cell>
          <cell r="CF198">
            <v>0</v>
          </cell>
          <cell r="CG198">
            <v>2251.9769062313358</v>
          </cell>
          <cell r="CH198">
            <v>0</v>
          </cell>
          <cell r="CI198">
            <v>3534.1389607804099</v>
          </cell>
          <cell r="CJ198">
            <v>115169.5361337846</v>
          </cell>
          <cell r="CT198">
            <v>10282771.213750085</v>
          </cell>
          <cell r="CU198">
            <v>29078.342292122899</v>
          </cell>
          <cell r="CV198">
            <v>29078.342292122899</v>
          </cell>
          <cell r="CW198">
            <v>0</v>
          </cell>
          <cell r="CX198">
            <v>0</v>
          </cell>
          <cell r="CY198">
            <v>0</v>
          </cell>
          <cell r="CZ198">
            <v>8023.5582984935954</v>
          </cell>
          <cell r="DA198">
            <v>0</v>
          </cell>
          <cell r="DB198">
            <v>83839.360276063439</v>
          </cell>
          <cell r="DC198">
            <v>120941.26086667994</v>
          </cell>
          <cell r="DM198">
            <v>14739982.767270559</v>
          </cell>
          <cell r="DN198">
            <v>77815.553785918106</v>
          </cell>
          <cell r="DO198">
            <v>77815.553785918106</v>
          </cell>
          <cell r="DP198">
            <v>0</v>
          </cell>
          <cell r="DQ198">
            <v>0</v>
          </cell>
          <cell r="DR198">
            <v>0</v>
          </cell>
          <cell r="DS198">
            <v>7402.5496051496448</v>
          </cell>
          <cell r="DT198">
            <v>0</v>
          </cell>
          <cell r="DU198">
            <v>262451.27480257477</v>
          </cell>
          <cell r="DV198">
            <v>347669.37819364254</v>
          </cell>
          <cell r="EF198">
            <v>73640414.20399496</v>
          </cell>
          <cell r="EG198">
            <v>598999.20233592147</v>
          </cell>
          <cell r="EH198">
            <v>598999.20233592147</v>
          </cell>
          <cell r="EI198">
            <v>0</v>
          </cell>
          <cell r="EJ198">
            <v>0</v>
          </cell>
          <cell r="EK198">
            <v>0</v>
          </cell>
          <cell r="EL198">
            <v>33699.027141814317</v>
          </cell>
          <cell r="EM198">
            <v>0</v>
          </cell>
          <cell r="EN198">
            <v>279801.19450527575</v>
          </cell>
          <cell r="EO198">
            <v>912499.42398301163</v>
          </cell>
          <cell r="EX198">
            <v>0</v>
          </cell>
        </row>
        <row r="199">
          <cell r="B199">
            <v>43861</v>
          </cell>
          <cell r="C199">
            <v>43650825.828728169</v>
          </cell>
          <cell r="D199">
            <v>1333576.6952020703</v>
          </cell>
          <cell r="E199">
            <v>0</v>
          </cell>
          <cell r="F199">
            <v>0</v>
          </cell>
          <cell r="G199">
            <v>0</v>
          </cell>
          <cell r="H199">
            <v>0</v>
          </cell>
          <cell r="I199">
            <v>10466.802693232825</v>
          </cell>
          <cell r="J199">
            <v>0</v>
          </cell>
          <cell r="K199">
            <v>116764.86030924413</v>
          </cell>
          <cell r="L199">
            <v>1460808.3582045473</v>
          </cell>
          <cell r="V199">
            <v>58328039.860641032</v>
          </cell>
          <cell r="W199">
            <v>272158.59446545888</v>
          </cell>
          <cell r="X199">
            <v>0</v>
          </cell>
          <cell r="Y199">
            <v>0</v>
          </cell>
          <cell r="Z199">
            <v>0</v>
          </cell>
          <cell r="AA199">
            <v>0</v>
          </cell>
          <cell r="AB199">
            <v>86379.92700245537</v>
          </cell>
          <cell r="AC199">
            <v>0</v>
          </cell>
          <cell r="AD199">
            <v>704716.00902515091</v>
          </cell>
          <cell r="AE199">
            <v>1063254.5304930652</v>
          </cell>
          <cell r="AO199">
            <v>103245.26644103788</v>
          </cell>
          <cell r="AP199">
            <v>3837.0362996881013</v>
          </cell>
          <cell r="AQ199">
            <v>3837.0362996881013</v>
          </cell>
          <cell r="AR199">
            <v>0</v>
          </cell>
          <cell r="AS199">
            <v>0</v>
          </cell>
          <cell r="AT199">
            <v>0</v>
          </cell>
          <cell r="AU199">
            <v>0</v>
          </cell>
          <cell r="AV199">
            <v>0</v>
          </cell>
          <cell r="AW199">
            <v>553.83369832105643</v>
          </cell>
          <cell r="AX199">
            <v>4390.8699980091578</v>
          </cell>
          <cell r="BH199">
            <v>2596925.8159134653</v>
          </cell>
          <cell r="BI199">
            <v>7235.8165770787709</v>
          </cell>
          <cell r="BJ199">
            <v>7235.8165770787709</v>
          </cell>
          <cell r="BK199">
            <v>0</v>
          </cell>
          <cell r="BL199">
            <v>0</v>
          </cell>
          <cell r="BM199">
            <v>0</v>
          </cell>
          <cell r="BN199">
            <v>0</v>
          </cell>
          <cell r="BO199">
            <v>0</v>
          </cell>
          <cell r="BP199">
            <v>235.20472493197957</v>
          </cell>
          <cell r="BQ199">
            <v>7471.0213020107503</v>
          </cell>
          <cell r="CA199">
            <v>13357735.434335385</v>
          </cell>
          <cell r="CB199">
            <v>111926.6295042803</v>
          </cell>
          <cell r="CC199">
            <v>111926.6295042803</v>
          </cell>
          <cell r="CD199">
            <v>0</v>
          </cell>
          <cell r="CE199">
            <v>0</v>
          </cell>
          <cell r="CF199">
            <v>0</v>
          </cell>
          <cell r="CG199">
            <v>498.20558763023422</v>
          </cell>
          <cell r="CH199">
            <v>0</v>
          </cell>
          <cell r="CI199">
            <v>2908.0655650673566</v>
          </cell>
          <cell r="CJ199">
            <v>115332.90065697789</v>
          </cell>
          <cell r="CT199">
            <v>10445405.18282567</v>
          </cell>
          <cell r="CU199">
            <v>33059.893821753263</v>
          </cell>
          <cell r="CV199">
            <v>33059.893821753263</v>
          </cell>
          <cell r="CW199">
            <v>0</v>
          </cell>
          <cell r="CX199">
            <v>0</v>
          </cell>
          <cell r="CY199">
            <v>0</v>
          </cell>
          <cell r="CZ199">
            <v>20053.945185480126</v>
          </cell>
          <cell r="DA199">
            <v>0</v>
          </cell>
          <cell r="DB199">
            <v>109520.13006835224</v>
          </cell>
          <cell r="DC199">
            <v>162633.96907558563</v>
          </cell>
          <cell r="DM199">
            <v>15233189.713982351</v>
          </cell>
          <cell r="DN199">
            <v>125296.53195301612</v>
          </cell>
          <cell r="DO199">
            <v>125296.53195301612</v>
          </cell>
          <cell r="DP199">
            <v>0</v>
          </cell>
          <cell r="DQ199">
            <v>0</v>
          </cell>
          <cell r="DR199">
            <v>0</v>
          </cell>
          <cell r="DS199">
            <v>9250.3245072665741</v>
          </cell>
          <cell r="DT199">
            <v>0</v>
          </cell>
          <cell r="DU199">
            <v>358660.09025150974</v>
          </cell>
          <cell r="DV199">
            <v>493206.94671179244</v>
          </cell>
          <cell r="EF199">
            <v>74578404.105116472</v>
          </cell>
          <cell r="EG199">
            <v>860500.14334063302</v>
          </cell>
          <cell r="EH199">
            <v>860500.14334063302</v>
          </cell>
          <cell r="EI199">
            <v>0</v>
          </cell>
          <cell r="EJ199">
            <v>0</v>
          </cell>
          <cell r="EK199">
            <v>0</v>
          </cell>
          <cell r="EL199">
            <v>55530.195766142409</v>
          </cell>
          <cell r="EM199">
            <v>0</v>
          </cell>
          <cell r="EN199">
            <v>21959.56201473223</v>
          </cell>
          <cell r="EO199">
            <v>937989.90112150775</v>
          </cell>
          <cell r="EX199">
            <v>0</v>
          </cell>
        </row>
        <row r="200">
          <cell r="B200">
            <v>43890</v>
          </cell>
          <cell r="C200">
            <v>44704331.081455134</v>
          </cell>
          <cell r="D200">
            <v>916254.36458955461</v>
          </cell>
          <cell r="E200">
            <v>0</v>
          </cell>
          <cell r="F200">
            <v>0</v>
          </cell>
          <cell r="G200">
            <v>0</v>
          </cell>
          <cell r="H200">
            <v>0</v>
          </cell>
          <cell r="I200">
            <v>2998.823634124622</v>
          </cell>
          <cell r="J200">
            <v>0</v>
          </cell>
          <cell r="K200">
            <v>134252.0645032849</v>
          </cell>
          <cell r="L200">
            <v>1053505.2527269642</v>
          </cell>
          <cell r="V200">
            <v>58912563.162784509</v>
          </cell>
          <cell r="W200">
            <v>156225.91678279912</v>
          </cell>
          <cell r="X200">
            <v>0</v>
          </cell>
          <cell r="Y200">
            <v>0</v>
          </cell>
          <cell r="Z200">
            <v>0</v>
          </cell>
          <cell r="AA200">
            <v>0</v>
          </cell>
          <cell r="AB200">
            <v>43690.114805229277</v>
          </cell>
          <cell r="AC200">
            <v>0</v>
          </cell>
          <cell r="AD200">
            <v>384607.27055544493</v>
          </cell>
          <cell r="AE200">
            <v>584523.30214347329</v>
          </cell>
          <cell r="AO200">
            <v>107471.00006636139</v>
          </cell>
          <cell r="AP200">
            <v>2601.027274537129</v>
          </cell>
          <cell r="AQ200">
            <v>2601.027274537129</v>
          </cell>
          <cell r="AR200">
            <v>0</v>
          </cell>
          <cell r="AS200">
            <v>0</v>
          </cell>
          <cell r="AT200">
            <v>0</v>
          </cell>
          <cell r="AU200">
            <v>1624.7063507863827</v>
          </cell>
          <cell r="AV200">
            <v>0</v>
          </cell>
          <cell r="AW200">
            <v>0</v>
          </cell>
          <cell r="AX200">
            <v>4225.7336253235117</v>
          </cell>
          <cell r="BH200">
            <v>2604848.5208043009</v>
          </cell>
          <cell r="BI200">
            <v>7263.5821885991099</v>
          </cell>
          <cell r="BJ200">
            <v>7263.5821885991099</v>
          </cell>
          <cell r="BK200">
            <v>0</v>
          </cell>
          <cell r="BL200">
            <v>0</v>
          </cell>
          <cell r="BM200">
            <v>0</v>
          </cell>
          <cell r="BN200">
            <v>0</v>
          </cell>
          <cell r="BO200">
            <v>0</v>
          </cell>
          <cell r="BP200">
            <v>659.12270223637927</v>
          </cell>
          <cell r="BQ200">
            <v>7922.7048908354891</v>
          </cell>
          <cell r="CA200">
            <v>13454775.252505137</v>
          </cell>
          <cell r="CB200">
            <v>94154.083217200867</v>
          </cell>
          <cell r="CC200">
            <v>94154.083217200867</v>
          </cell>
          <cell r="CD200">
            <v>0</v>
          </cell>
          <cell r="CE200">
            <v>0</v>
          </cell>
          <cell r="CF200">
            <v>0</v>
          </cell>
          <cell r="CG200">
            <v>2369.3728847302409</v>
          </cell>
          <cell r="CH200">
            <v>0</v>
          </cell>
          <cell r="CI200">
            <v>516.36206782135514</v>
          </cell>
          <cell r="CJ200">
            <v>97039.818169752456</v>
          </cell>
          <cell r="CT200">
            <v>10680195.049439248</v>
          </cell>
          <cell r="CU200">
            <v>60071.370362996873</v>
          </cell>
          <cell r="CV200">
            <v>60071.370362996873</v>
          </cell>
          <cell r="CW200">
            <v>0</v>
          </cell>
          <cell r="CX200">
            <v>0</v>
          </cell>
          <cell r="CY200">
            <v>0</v>
          </cell>
          <cell r="CZ200">
            <v>1442.3040679540779</v>
          </cell>
          <cell r="DA200">
            <v>0</v>
          </cell>
          <cell r="DB200">
            <v>173276.19218262658</v>
          </cell>
          <cell r="DC200">
            <v>234789.86661357753</v>
          </cell>
          <cell r="DM200">
            <v>15515693.370495724</v>
          </cell>
          <cell r="DN200">
            <v>107431.9954874245</v>
          </cell>
          <cell r="DO200">
            <v>107431.9954874245</v>
          </cell>
          <cell r="DP200">
            <v>0</v>
          </cell>
          <cell r="DQ200">
            <v>0</v>
          </cell>
          <cell r="DR200">
            <v>0</v>
          </cell>
          <cell r="DS200">
            <v>4366.8869865286342</v>
          </cell>
          <cell r="DT200">
            <v>0</v>
          </cell>
          <cell r="DU200">
            <v>170704.77403941867</v>
          </cell>
          <cell r="DV200">
            <v>282503.6565133718</v>
          </cell>
          <cell r="EF200">
            <v>75360253.844316155</v>
          </cell>
          <cell r="EG200">
            <v>724786.31229676807</v>
          </cell>
          <cell r="EH200">
            <v>724786.31229676807</v>
          </cell>
          <cell r="EI200">
            <v>0</v>
          </cell>
          <cell r="EJ200">
            <v>0</v>
          </cell>
          <cell r="EK200">
            <v>0</v>
          </cell>
          <cell r="EL200">
            <v>55177.93483310107</v>
          </cell>
          <cell r="EM200">
            <v>0</v>
          </cell>
          <cell r="EN200">
            <v>1885.4920698121971</v>
          </cell>
          <cell r="EO200">
            <v>781849.73919968132</v>
          </cell>
          <cell r="EX200">
            <v>0</v>
          </cell>
        </row>
        <row r="201">
          <cell r="B201">
            <v>43921</v>
          </cell>
          <cell r="C201">
            <v>45712196.358430147</v>
          </cell>
          <cell r="D201">
            <v>947406.8246068086</v>
          </cell>
          <cell r="E201">
            <v>0</v>
          </cell>
          <cell r="F201">
            <v>0</v>
          </cell>
          <cell r="G201">
            <v>0</v>
          </cell>
          <cell r="H201">
            <v>0</v>
          </cell>
          <cell r="I201">
            <v>413.57480499561103</v>
          </cell>
          <cell r="J201">
            <v>0</v>
          </cell>
          <cell r="K201">
            <v>60044.877563209237</v>
          </cell>
          <cell r="L201">
            <v>1007865.2769750134</v>
          </cell>
          <cell r="V201">
            <v>60125849.603822403</v>
          </cell>
          <cell r="W201">
            <v>411772.37640188466</v>
          </cell>
          <cell r="X201">
            <v>0</v>
          </cell>
          <cell r="Y201">
            <v>0</v>
          </cell>
          <cell r="Z201">
            <v>0</v>
          </cell>
          <cell r="AA201">
            <v>0</v>
          </cell>
          <cell r="AB201">
            <v>33388.07087397969</v>
          </cell>
          <cell r="AC201">
            <v>0</v>
          </cell>
          <cell r="AD201">
            <v>768125.99376202794</v>
          </cell>
          <cell r="AE201">
            <v>1213286.4410378924</v>
          </cell>
          <cell r="AO201">
            <v>145645.96589023824</v>
          </cell>
          <cell r="AP201">
            <v>6243.6339504943926</v>
          </cell>
          <cell r="AQ201">
            <v>6243.6339504943926</v>
          </cell>
          <cell r="AR201">
            <v>0</v>
          </cell>
          <cell r="AS201">
            <v>0</v>
          </cell>
          <cell r="AT201">
            <v>0</v>
          </cell>
          <cell r="AU201">
            <v>0</v>
          </cell>
          <cell r="AV201">
            <v>0</v>
          </cell>
          <cell r="AW201">
            <v>31931.331873382438</v>
          </cell>
          <cell r="AX201">
            <v>38174.965823876832</v>
          </cell>
          <cell r="BH201">
            <v>2620409.9024487366</v>
          </cell>
          <cell r="BI201">
            <v>15561.381644435594</v>
          </cell>
          <cell r="BJ201">
            <v>15561.381644435594</v>
          </cell>
          <cell r="BK201">
            <v>0</v>
          </cell>
          <cell r="BL201">
            <v>0</v>
          </cell>
          <cell r="BM201">
            <v>0</v>
          </cell>
          <cell r="BN201">
            <v>0</v>
          </cell>
          <cell r="BO201">
            <v>0</v>
          </cell>
          <cell r="BP201">
            <v>0</v>
          </cell>
          <cell r="BQ201">
            <v>15561.381644435594</v>
          </cell>
          <cell r="CA201">
            <v>13598664.063972387</v>
          </cell>
          <cell r="CB201">
            <v>122159.48503550334</v>
          </cell>
          <cell r="CC201">
            <v>122159.48503550334</v>
          </cell>
          <cell r="CD201">
            <v>0</v>
          </cell>
          <cell r="CE201">
            <v>0</v>
          </cell>
          <cell r="CF201">
            <v>0</v>
          </cell>
          <cell r="CG201">
            <v>0</v>
          </cell>
          <cell r="CH201">
            <v>0</v>
          </cell>
          <cell r="CI201">
            <v>21729.326431747293</v>
          </cell>
          <cell r="CJ201">
            <v>143888.81146725063</v>
          </cell>
          <cell r="CT201">
            <v>11025611.436724402</v>
          </cell>
          <cell r="CU201">
            <v>74321.461278120652</v>
          </cell>
          <cell r="CV201">
            <v>74321.461278120652</v>
          </cell>
          <cell r="CW201">
            <v>0</v>
          </cell>
          <cell r="CX201">
            <v>0</v>
          </cell>
          <cell r="CY201">
            <v>0</v>
          </cell>
          <cell r="CZ201">
            <v>1406.1490477138495</v>
          </cell>
          <cell r="DA201">
            <v>0</v>
          </cell>
          <cell r="DB201">
            <v>269688.77695932047</v>
          </cell>
          <cell r="DC201">
            <v>345416.38728515495</v>
          </cell>
          <cell r="DM201">
            <v>15757316.139093507</v>
          </cell>
          <cell r="DN201">
            <v>112901.49578605081</v>
          </cell>
          <cell r="DO201">
            <v>112901.49578605081</v>
          </cell>
          <cell r="DP201">
            <v>0</v>
          </cell>
          <cell r="DQ201">
            <v>0</v>
          </cell>
          <cell r="DR201">
            <v>0</v>
          </cell>
          <cell r="DS201">
            <v>2269.5812595394518</v>
          </cell>
          <cell r="DT201">
            <v>0</v>
          </cell>
          <cell r="DU201">
            <v>126451.69155219324</v>
          </cell>
          <cell r="DV201">
            <v>241622.76859778352</v>
          </cell>
          <cell r="EF201">
            <v>76319632.278187022</v>
          </cell>
          <cell r="EG201">
            <v>901715.34010219655</v>
          </cell>
          <cell r="EH201">
            <v>901715.34010219655</v>
          </cell>
          <cell r="EI201">
            <v>0</v>
          </cell>
          <cell r="EJ201">
            <v>0</v>
          </cell>
          <cell r="EK201">
            <v>0</v>
          </cell>
          <cell r="EL201">
            <v>56226.946711792414</v>
          </cell>
          <cell r="EM201">
            <v>0</v>
          </cell>
          <cell r="EN201">
            <v>1436.1470568717232</v>
          </cell>
          <cell r="EO201">
            <v>959378.43387086061</v>
          </cell>
          <cell r="EX201">
            <v>0</v>
          </cell>
        </row>
        <row r="202">
          <cell r="B202">
            <v>43951</v>
          </cell>
          <cell r="C202">
            <v>46502006.242674485</v>
          </cell>
          <cell r="D202">
            <v>702750.5700444621</v>
          </cell>
          <cell r="E202">
            <v>0</v>
          </cell>
          <cell r="F202">
            <v>0</v>
          </cell>
          <cell r="G202">
            <v>0</v>
          </cell>
          <cell r="H202">
            <v>0</v>
          </cell>
          <cell r="I202">
            <v>1170.5332588679901</v>
          </cell>
          <cell r="J202">
            <v>0</v>
          </cell>
          <cell r="K202">
            <v>85888.780941004705</v>
          </cell>
          <cell r="L202">
            <v>789809.88424433488</v>
          </cell>
          <cell r="V202">
            <v>60643705.639392115</v>
          </cell>
          <cell r="W202">
            <v>214675.67987258607</v>
          </cell>
          <cell r="X202">
            <v>0</v>
          </cell>
          <cell r="Y202">
            <v>0</v>
          </cell>
          <cell r="Z202">
            <v>0</v>
          </cell>
          <cell r="AA202">
            <v>0</v>
          </cell>
          <cell r="AB202">
            <v>35217.429159201005</v>
          </cell>
          <cell r="AC202">
            <v>0</v>
          </cell>
          <cell r="AD202">
            <v>267962.92653792549</v>
          </cell>
          <cell r="AE202">
            <v>517856.03556971258</v>
          </cell>
          <cell r="AO202">
            <v>147829.32643174729</v>
          </cell>
          <cell r="AP202">
            <v>2183.3605415090578</v>
          </cell>
          <cell r="AQ202">
            <v>2183.3605415090578</v>
          </cell>
          <cell r="AR202">
            <v>0</v>
          </cell>
          <cell r="AS202">
            <v>0</v>
          </cell>
          <cell r="AT202">
            <v>0</v>
          </cell>
          <cell r="AU202">
            <v>0</v>
          </cell>
          <cell r="AV202">
            <v>0</v>
          </cell>
          <cell r="AW202">
            <v>0</v>
          </cell>
          <cell r="AX202">
            <v>2183.3605415090578</v>
          </cell>
          <cell r="BH202">
            <v>2635796.7987258616</v>
          </cell>
          <cell r="BI202">
            <v>15386.896277125225</v>
          </cell>
          <cell r="BJ202">
            <v>15386.896277125225</v>
          </cell>
          <cell r="BK202">
            <v>0</v>
          </cell>
          <cell r="BL202">
            <v>0</v>
          </cell>
          <cell r="BM202">
            <v>0</v>
          </cell>
          <cell r="BN202">
            <v>0</v>
          </cell>
          <cell r="BO202">
            <v>0</v>
          </cell>
          <cell r="BP202">
            <v>0</v>
          </cell>
          <cell r="BQ202">
            <v>15386.896277125225</v>
          </cell>
          <cell r="CA202">
            <v>13683215.106510047</v>
          </cell>
          <cell r="CB202">
            <v>76880.564071935762</v>
          </cell>
          <cell r="CC202">
            <v>76880.564071935762</v>
          </cell>
          <cell r="CD202">
            <v>0</v>
          </cell>
          <cell r="CE202">
            <v>0</v>
          </cell>
          <cell r="CF202">
            <v>0</v>
          </cell>
          <cell r="CG202">
            <v>0</v>
          </cell>
          <cell r="CH202">
            <v>0</v>
          </cell>
          <cell r="CI202">
            <v>7670.4784657243345</v>
          </cell>
          <cell r="CJ202">
            <v>84551.042537660091</v>
          </cell>
          <cell r="CT202">
            <v>11102707.834627382</v>
          </cell>
          <cell r="CU202">
            <v>15648.280576016989</v>
          </cell>
          <cell r="CV202">
            <v>15648.280576016989</v>
          </cell>
          <cell r="CW202">
            <v>0</v>
          </cell>
          <cell r="CX202">
            <v>0</v>
          </cell>
          <cell r="CY202">
            <v>0</v>
          </cell>
          <cell r="CZ202">
            <v>738.27327626252577</v>
          </cell>
          <cell r="DA202">
            <v>0</v>
          </cell>
          <cell r="DB202">
            <v>60709.844050700107</v>
          </cell>
          <cell r="DC202">
            <v>77096.397902979617</v>
          </cell>
          <cell r="DM202">
            <v>15945325.409781676</v>
          </cell>
          <cell r="DN202">
            <v>132563.56493463402</v>
          </cell>
          <cell r="DO202">
            <v>132563.56493463402</v>
          </cell>
          <cell r="DP202">
            <v>0</v>
          </cell>
          <cell r="DQ202">
            <v>0</v>
          </cell>
          <cell r="DR202">
            <v>0</v>
          </cell>
          <cell r="DS202">
            <v>8808.7013073196631</v>
          </cell>
          <cell r="DT202">
            <v>0</v>
          </cell>
          <cell r="DU202">
            <v>46637.00444621408</v>
          </cell>
          <cell r="DV202">
            <v>188009.27068816777</v>
          </cell>
          <cell r="EF202">
            <v>77040299.07492204</v>
          </cell>
          <cell r="EG202">
            <v>717681.39491671638</v>
          </cell>
          <cell r="EH202">
            <v>717681.39491671638</v>
          </cell>
          <cell r="EI202">
            <v>0</v>
          </cell>
          <cell r="EJ202">
            <v>0</v>
          </cell>
          <cell r="EK202">
            <v>0</v>
          </cell>
          <cell r="EL202">
            <v>773.40500364987724</v>
          </cell>
          <cell r="EM202">
            <v>0</v>
          </cell>
          <cell r="EN202">
            <v>2211.996814652598</v>
          </cell>
          <cell r="EO202">
            <v>720666.79673501884</v>
          </cell>
          <cell r="EX202">
            <v>0</v>
          </cell>
        </row>
        <row r="203">
          <cell r="B203">
            <v>43982</v>
          </cell>
          <cell r="C203">
            <v>47029730.119658418</v>
          </cell>
          <cell r="D203">
            <v>501068.37746366707</v>
          </cell>
          <cell r="E203">
            <v>0</v>
          </cell>
          <cell r="F203">
            <v>0</v>
          </cell>
          <cell r="G203">
            <v>0</v>
          </cell>
          <cell r="H203">
            <v>0</v>
          </cell>
          <cell r="I203">
            <v>2361.6445862955238</v>
          </cell>
          <cell r="J203">
            <v>0</v>
          </cell>
          <cell r="K203">
            <v>24293.8549339704</v>
          </cell>
          <cell r="L203">
            <v>527723.87698393303</v>
          </cell>
          <cell r="V203">
            <v>61355937.427831955</v>
          </cell>
          <cell r="W203">
            <v>236466.49014533145</v>
          </cell>
          <cell r="X203">
            <v>0</v>
          </cell>
          <cell r="Y203">
            <v>0</v>
          </cell>
          <cell r="Z203">
            <v>0</v>
          </cell>
          <cell r="AA203">
            <v>0</v>
          </cell>
          <cell r="AB203">
            <v>28026.030924414361</v>
          </cell>
          <cell r="AC203">
            <v>0</v>
          </cell>
          <cell r="AD203">
            <v>447739.26737009751</v>
          </cell>
          <cell r="AE203">
            <v>712231.78843984334</v>
          </cell>
          <cell r="AO203">
            <v>153095.56971265512</v>
          </cell>
          <cell r="AP203">
            <v>5266.2432809078236</v>
          </cell>
          <cell r="AQ203">
            <v>5266.2432809078236</v>
          </cell>
          <cell r="AR203">
            <v>0</v>
          </cell>
          <cell r="AS203">
            <v>0</v>
          </cell>
          <cell r="AT203">
            <v>0</v>
          </cell>
          <cell r="AU203">
            <v>0</v>
          </cell>
          <cell r="AV203">
            <v>0</v>
          </cell>
          <cell r="AW203">
            <v>0</v>
          </cell>
          <cell r="AX203">
            <v>5266.2432809078236</v>
          </cell>
          <cell r="BH203">
            <v>2644422.2562877438</v>
          </cell>
          <cell r="BI203">
            <v>8625.457561882009</v>
          </cell>
          <cell r="BJ203">
            <v>8625.457561882009</v>
          </cell>
          <cell r="BK203">
            <v>0</v>
          </cell>
          <cell r="BL203">
            <v>0</v>
          </cell>
          <cell r="BM203">
            <v>0</v>
          </cell>
          <cell r="BN203">
            <v>0</v>
          </cell>
          <cell r="BO203">
            <v>0</v>
          </cell>
          <cell r="BP203">
            <v>0</v>
          </cell>
          <cell r="BQ203">
            <v>8625.457561882009</v>
          </cell>
          <cell r="CA203">
            <v>13747640.915787371</v>
          </cell>
          <cell r="CB203">
            <v>64425.809277324304</v>
          </cell>
          <cell r="CC203">
            <v>64425.809277324304</v>
          </cell>
          <cell r="CD203">
            <v>0</v>
          </cell>
          <cell r="CE203">
            <v>0</v>
          </cell>
          <cell r="CF203">
            <v>0</v>
          </cell>
          <cell r="CG203">
            <v>0</v>
          </cell>
          <cell r="CH203">
            <v>0</v>
          </cell>
          <cell r="CI203">
            <v>0</v>
          </cell>
          <cell r="CJ203">
            <v>64425.809277324304</v>
          </cell>
          <cell r="CT203">
            <v>11179811.066427767</v>
          </cell>
          <cell r="CU203">
            <v>23355.994425642046</v>
          </cell>
          <cell r="CV203">
            <v>23355.994425642046</v>
          </cell>
          <cell r="CW203">
            <v>0</v>
          </cell>
          <cell r="CX203">
            <v>0</v>
          </cell>
          <cell r="CY203">
            <v>0</v>
          </cell>
          <cell r="CZ203">
            <v>0</v>
          </cell>
          <cell r="DA203">
            <v>0</v>
          </cell>
          <cell r="DB203">
            <v>53747.237374742843</v>
          </cell>
          <cell r="DC203">
            <v>77103.231800384892</v>
          </cell>
          <cell r="DM203">
            <v>16118187.988585843</v>
          </cell>
          <cell r="DN203">
            <v>101016.9181763886</v>
          </cell>
          <cell r="DO203">
            <v>101016.9181763886</v>
          </cell>
          <cell r="DP203">
            <v>0</v>
          </cell>
          <cell r="DQ203">
            <v>0</v>
          </cell>
          <cell r="DR203">
            <v>0</v>
          </cell>
          <cell r="DS203">
            <v>2301.3405003649877</v>
          </cell>
          <cell r="DT203">
            <v>0</v>
          </cell>
          <cell r="DU203">
            <v>69544.320127413885</v>
          </cell>
          <cell r="DV203">
            <v>172862.57880416745</v>
          </cell>
          <cell r="EF203">
            <v>77440702.395646706</v>
          </cell>
          <cell r="EG203">
            <v>394795.80065034173</v>
          </cell>
          <cell r="EH203">
            <v>394795.80065034173</v>
          </cell>
          <cell r="EI203">
            <v>0</v>
          </cell>
          <cell r="EJ203">
            <v>0</v>
          </cell>
          <cell r="EK203">
            <v>0</v>
          </cell>
          <cell r="EL203">
            <v>5059.9482381047183</v>
          </cell>
          <cell r="EM203">
            <v>0</v>
          </cell>
          <cell r="EN203">
            <v>547.57183622005448</v>
          </cell>
          <cell r="EO203">
            <v>400403.32072466647</v>
          </cell>
          <cell r="EX203">
            <v>0</v>
          </cell>
        </row>
        <row r="204">
          <cell r="B204">
            <v>44012</v>
          </cell>
          <cell r="C204">
            <v>47753794.410659388</v>
          </cell>
          <cell r="D204">
            <v>679530.54880881275</v>
          </cell>
          <cell r="E204">
            <v>0</v>
          </cell>
          <cell r="F204">
            <v>0</v>
          </cell>
          <cell r="G204">
            <v>0</v>
          </cell>
          <cell r="H204">
            <v>0</v>
          </cell>
          <cell r="I204">
            <v>3708.4133714006193</v>
          </cell>
          <cell r="J204">
            <v>0</v>
          </cell>
          <cell r="K204">
            <v>40825.328820757844</v>
          </cell>
          <cell r="L204">
            <v>724064.29100097122</v>
          </cell>
          <cell r="V204">
            <v>61994105.068684034</v>
          </cell>
          <cell r="W204">
            <v>189784.92136173599</v>
          </cell>
          <cell r="X204">
            <v>0</v>
          </cell>
          <cell r="Y204">
            <v>0</v>
          </cell>
          <cell r="Z204">
            <v>0</v>
          </cell>
          <cell r="AA204">
            <v>0</v>
          </cell>
          <cell r="AB204">
            <v>23497.069480390204</v>
          </cell>
          <cell r="AC204">
            <v>0</v>
          </cell>
          <cell r="AD204">
            <v>424885.65000995423</v>
          </cell>
          <cell r="AE204">
            <v>638167.64085208043</v>
          </cell>
          <cell r="AO204">
            <v>156077.06815316214</v>
          </cell>
          <cell r="AP204">
            <v>2981.4984405070009</v>
          </cell>
          <cell r="AQ204">
            <v>2981.4984405070009</v>
          </cell>
          <cell r="AR204">
            <v>0</v>
          </cell>
          <cell r="AS204">
            <v>0</v>
          </cell>
          <cell r="AT204">
            <v>0</v>
          </cell>
          <cell r="AU204">
            <v>0</v>
          </cell>
          <cell r="AV204">
            <v>0</v>
          </cell>
          <cell r="AW204">
            <v>0</v>
          </cell>
          <cell r="AX204">
            <v>2981.4984405070009</v>
          </cell>
          <cell r="BH204">
            <v>2649818.5971199158</v>
          </cell>
          <cell r="BI204">
            <v>5396.340832172009</v>
          </cell>
          <cell r="BJ204">
            <v>5396.340832172009</v>
          </cell>
          <cell r="BK204">
            <v>0</v>
          </cell>
          <cell r="BL204">
            <v>0</v>
          </cell>
          <cell r="BM204">
            <v>0</v>
          </cell>
          <cell r="BN204">
            <v>0</v>
          </cell>
          <cell r="BO204">
            <v>0</v>
          </cell>
          <cell r="BP204">
            <v>0</v>
          </cell>
          <cell r="BQ204">
            <v>5396.340832172009</v>
          </cell>
          <cell r="CA204">
            <v>13868886.658703292</v>
          </cell>
          <cell r="CB204">
            <v>90566.723737474284</v>
          </cell>
          <cell r="CC204">
            <v>90566.723737474284</v>
          </cell>
          <cell r="CD204">
            <v>0</v>
          </cell>
          <cell r="CE204">
            <v>0</v>
          </cell>
          <cell r="CF204">
            <v>0</v>
          </cell>
          <cell r="CG204">
            <v>18817.211493795206</v>
          </cell>
          <cell r="CH204">
            <v>0</v>
          </cell>
          <cell r="CI204">
            <v>11861.807684650606</v>
          </cell>
          <cell r="CJ204">
            <v>121245.74291592008</v>
          </cell>
          <cell r="CT204">
            <v>11230709.479062978</v>
          </cell>
          <cell r="CU204">
            <v>17702.564204658571</v>
          </cell>
          <cell r="CV204">
            <v>17702.564204658571</v>
          </cell>
          <cell r="CW204">
            <v>0</v>
          </cell>
          <cell r="CX204">
            <v>0</v>
          </cell>
          <cell r="CY204">
            <v>0</v>
          </cell>
          <cell r="CZ204">
            <v>4483.1986196827929</v>
          </cell>
          <cell r="DA204">
            <v>0</v>
          </cell>
          <cell r="DB204">
            <v>28712.649810869996</v>
          </cell>
          <cell r="DC204">
            <v>50898.41263521136</v>
          </cell>
          <cell r="DM204">
            <v>16281884.050700117</v>
          </cell>
          <cell r="DN204">
            <v>87818.575884265709</v>
          </cell>
          <cell r="DO204">
            <v>87818.575884265709</v>
          </cell>
          <cell r="DP204">
            <v>0</v>
          </cell>
          <cell r="DQ204">
            <v>0</v>
          </cell>
          <cell r="DR204">
            <v>0</v>
          </cell>
          <cell r="DS204">
            <v>2897.5937354834423</v>
          </cell>
          <cell r="DT204">
            <v>0</v>
          </cell>
          <cell r="DU204">
            <v>72979.892494525178</v>
          </cell>
          <cell r="DV204">
            <v>163696.06211427433</v>
          </cell>
          <cell r="EF204">
            <v>77867030.271418154</v>
          </cell>
          <cell r="EG204">
            <v>404144.66653394385</v>
          </cell>
          <cell r="EH204">
            <v>404144.66653394385</v>
          </cell>
          <cell r="EI204">
            <v>0</v>
          </cell>
          <cell r="EJ204">
            <v>0</v>
          </cell>
          <cell r="EK204">
            <v>0</v>
          </cell>
          <cell r="EL204">
            <v>21295.613511181895</v>
          </cell>
          <cell r="EM204">
            <v>0</v>
          </cell>
          <cell r="EN204">
            <v>887.59572632556899</v>
          </cell>
          <cell r="EO204">
            <v>426327.87577145133</v>
          </cell>
          <cell r="EX204">
            <v>0</v>
          </cell>
        </row>
        <row r="205">
          <cell r="B205">
            <v>44043</v>
          </cell>
          <cell r="C205">
            <v>48514140.153466359</v>
          </cell>
          <cell r="D205">
            <v>739867.73906695866</v>
          </cell>
          <cell r="E205">
            <v>0</v>
          </cell>
          <cell r="F205">
            <v>0</v>
          </cell>
          <cell r="G205">
            <v>0</v>
          </cell>
          <cell r="H205">
            <v>0</v>
          </cell>
          <cell r="I205">
            <v>9421.8235024367132</v>
          </cell>
          <cell r="J205">
            <v>0</v>
          </cell>
          <cell r="K205">
            <v>11056.180237573826</v>
          </cell>
          <cell r="L205">
            <v>760345.74280696921</v>
          </cell>
          <cell r="V205">
            <v>62679241.888645545</v>
          </cell>
          <cell r="W205">
            <v>151810.07100670249</v>
          </cell>
          <cell r="X205">
            <v>0</v>
          </cell>
          <cell r="Y205">
            <v>0</v>
          </cell>
          <cell r="Z205">
            <v>0</v>
          </cell>
          <cell r="AA205">
            <v>0</v>
          </cell>
          <cell r="AB205">
            <v>69566.981219722598</v>
          </cell>
          <cell r="AC205">
            <v>0</v>
          </cell>
          <cell r="AD205">
            <v>463759.76773508528</v>
          </cell>
          <cell r="AE205">
            <v>685136.81996151037</v>
          </cell>
          <cell r="AO205">
            <v>188105.44561682927</v>
          </cell>
          <cell r="AP205">
            <v>32028.37746366713</v>
          </cell>
          <cell r="AQ205">
            <v>32028.37746366713</v>
          </cell>
          <cell r="AR205">
            <v>0</v>
          </cell>
          <cell r="AS205">
            <v>0</v>
          </cell>
          <cell r="AT205">
            <v>0</v>
          </cell>
          <cell r="AU205">
            <v>0</v>
          </cell>
          <cell r="AV205">
            <v>0</v>
          </cell>
          <cell r="AW205">
            <v>0</v>
          </cell>
          <cell r="AX205">
            <v>32028.37746366713</v>
          </cell>
          <cell r="BH205">
            <v>2698876.0992766614</v>
          </cell>
          <cell r="BI205">
            <v>48264.240493728845</v>
          </cell>
          <cell r="BJ205">
            <v>48264.240493728845</v>
          </cell>
          <cell r="BK205">
            <v>0</v>
          </cell>
          <cell r="BL205">
            <v>0</v>
          </cell>
          <cell r="BM205">
            <v>0</v>
          </cell>
          <cell r="BN205">
            <v>793.26166301678938</v>
          </cell>
          <cell r="BO205">
            <v>0</v>
          </cell>
          <cell r="BP205">
            <v>0</v>
          </cell>
          <cell r="BQ205">
            <v>49057.502156745635</v>
          </cell>
          <cell r="CA205">
            <v>14025098.544030786</v>
          </cell>
          <cell r="CB205">
            <v>149570.04844382507</v>
          </cell>
          <cell r="CC205">
            <v>149570.04844382507</v>
          </cell>
          <cell r="CD205">
            <v>0</v>
          </cell>
          <cell r="CE205">
            <v>0</v>
          </cell>
          <cell r="CF205">
            <v>0</v>
          </cell>
          <cell r="CG205">
            <v>5765.3726192846234</v>
          </cell>
          <cell r="CH205">
            <v>0</v>
          </cell>
          <cell r="CI205">
            <v>876.46426438383435</v>
          </cell>
          <cell r="CJ205">
            <v>156211.88532749354</v>
          </cell>
          <cell r="CT205">
            <v>11322540.08361537</v>
          </cell>
          <cell r="CU205">
            <v>31881.544893489943</v>
          </cell>
          <cell r="CV205">
            <v>31881.544893489943</v>
          </cell>
          <cell r="CW205">
            <v>0</v>
          </cell>
          <cell r="CX205">
            <v>0</v>
          </cell>
          <cell r="CY205">
            <v>0</v>
          </cell>
          <cell r="CZ205">
            <v>0</v>
          </cell>
          <cell r="DA205">
            <v>0</v>
          </cell>
          <cell r="DB205">
            <v>59949.059658902377</v>
          </cell>
          <cell r="DC205">
            <v>91830.604552392324</v>
          </cell>
          <cell r="DM205">
            <v>16449683.562280182</v>
          </cell>
          <cell r="DN205">
            <v>100907.85055411771</v>
          </cell>
          <cell r="DO205">
            <v>100907.85055411771</v>
          </cell>
          <cell r="DP205">
            <v>0</v>
          </cell>
          <cell r="DQ205">
            <v>0</v>
          </cell>
          <cell r="DR205">
            <v>0</v>
          </cell>
          <cell r="DS205">
            <v>7705.7230074988374</v>
          </cell>
          <cell r="DT205">
            <v>0</v>
          </cell>
          <cell r="DU205">
            <v>59185.938018448469</v>
          </cell>
          <cell r="DV205">
            <v>167799.51158006501</v>
          </cell>
          <cell r="EF205">
            <v>78443510.28469044</v>
          </cell>
          <cell r="EG205">
            <v>545547.32895348058</v>
          </cell>
          <cell r="EH205">
            <v>545547.32895348058</v>
          </cell>
          <cell r="EI205">
            <v>0</v>
          </cell>
          <cell r="EJ205">
            <v>0</v>
          </cell>
          <cell r="EK205">
            <v>0</v>
          </cell>
          <cell r="EL205">
            <v>26685.626119848694</v>
          </cell>
          <cell r="EM205">
            <v>0</v>
          </cell>
          <cell r="EN205">
            <v>4247.0581989514894</v>
          </cell>
          <cell r="EO205">
            <v>576480.0132722808</v>
          </cell>
          <cell r="EX205">
            <v>0</v>
          </cell>
        </row>
        <row r="206">
          <cell r="B206">
            <v>44074</v>
          </cell>
          <cell r="C206">
            <v>49235339.074741192</v>
          </cell>
          <cell r="D206">
            <v>652279.99734554405</v>
          </cell>
          <cell r="E206">
            <v>0</v>
          </cell>
          <cell r="F206">
            <v>0</v>
          </cell>
          <cell r="G206">
            <v>0</v>
          </cell>
          <cell r="H206">
            <v>0</v>
          </cell>
          <cell r="I206">
            <v>11463.951469269628</v>
          </cell>
          <cell r="J206">
            <v>0</v>
          </cell>
          <cell r="K206">
            <v>57454.972460017249</v>
          </cell>
          <cell r="L206">
            <v>721198.92127483082</v>
          </cell>
          <cell r="V206">
            <v>63197682.945119098</v>
          </cell>
          <cell r="W206">
            <v>93798.782931846843</v>
          </cell>
          <cell r="X206">
            <v>0</v>
          </cell>
          <cell r="Y206">
            <v>0</v>
          </cell>
          <cell r="Z206">
            <v>0</v>
          </cell>
          <cell r="AA206">
            <v>0</v>
          </cell>
          <cell r="AB206">
            <v>44444.16351449996</v>
          </cell>
          <cell r="AC206">
            <v>0</v>
          </cell>
          <cell r="AD206">
            <v>380198.11002720817</v>
          </cell>
          <cell r="AE206">
            <v>518441.05647355499</v>
          </cell>
          <cell r="AO206">
            <v>194882.74205322185</v>
          </cell>
          <cell r="AP206">
            <v>6763.9617758311761</v>
          </cell>
          <cell r="AQ206">
            <v>6763.9617758311761</v>
          </cell>
          <cell r="AR206">
            <v>0</v>
          </cell>
          <cell r="AS206">
            <v>0</v>
          </cell>
          <cell r="AT206">
            <v>0</v>
          </cell>
          <cell r="AU206">
            <v>0</v>
          </cell>
          <cell r="AV206">
            <v>0</v>
          </cell>
          <cell r="AW206">
            <v>13.334660561417479</v>
          </cell>
          <cell r="AX206">
            <v>6777.2964363925939</v>
          </cell>
          <cell r="BH206">
            <v>2707576.331541576</v>
          </cell>
          <cell r="BI206">
            <v>8700.2322649147245</v>
          </cell>
          <cell r="BJ206">
            <v>8700.2322649147245</v>
          </cell>
          <cell r="BK206">
            <v>0</v>
          </cell>
          <cell r="BL206">
            <v>0</v>
          </cell>
          <cell r="BM206">
            <v>0</v>
          </cell>
          <cell r="BN206">
            <v>0</v>
          </cell>
          <cell r="BO206">
            <v>0</v>
          </cell>
          <cell r="BP206">
            <v>0</v>
          </cell>
          <cell r="BQ206">
            <v>8700.2322649147245</v>
          </cell>
          <cell r="CA206">
            <v>14096619.864622729</v>
          </cell>
          <cell r="CB206">
            <v>69693.711593337313</v>
          </cell>
          <cell r="CC206">
            <v>69693.711593337313</v>
          </cell>
          <cell r="CD206">
            <v>0</v>
          </cell>
          <cell r="CE206">
            <v>0</v>
          </cell>
          <cell r="CF206">
            <v>0</v>
          </cell>
          <cell r="CG206">
            <v>1136.5492069812196</v>
          </cell>
          <cell r="CH206">
            <v>0</v>
          </cell>
          <cell r="CI206">
            <v>691.05979162519077</v>
          </cell>
          <cell r="CJ206">
            <v>71521.320591943717</v>
          </cell>
          <cell r="CT206">
            <v>11416956.545225298</v>
          </cell>
          <cell r="CU206">
            <v>36897.459685446942</v>
          </cell>
          <cell r="CV206">
            <v>36897.459685446942</v>
          </cell>
          <cell r="CW206">
            <v>0</v>
          </cell>
          <cell r="CX206">
            <v>0</v>
          </cell>
          <cell r="CY206">
            <v>0</v>
          </cell>
          <cell r="CZ206">
            <v>8370.4771384962496</v>
          </cell>
          <cell r="DA206">
            <v>0</v>
          </cell>
          <cell r="DB206">
            <v>49148.524785984468</v>
          </cell>
          <cell r="DC206">
            <v>94416.461609927661</v>
          </cell>
          <cell r="DM206">
            <v>16631138.606410516</v>
          </cell>
          <cell r="DN206">
            <v>112998.07684650607</v>
          </cell>
          <cell r="DO206">
            <v>112998.07684650607</v>
          </cell>
          <cell r="DP206">
            <v>0</v>
          </cell>
          <cell r="DQ206">
            <v>0</v>
          </cell>
          <cell r="DR206">
            <v>0</v>
          </cell>
          <cell r="DS206">
            <v>7573.1355763487954</v>
          </cell>
          <cell r="DT206">
            <v>0</v>
          </cell>
          <cell r="DU206">
            <v>60883.831707478923</v>
          </cell>
          <cell r="DV206">
            <v>181455.04413033379</v>
          </cell>
          <cell r="EF206">
            <v>79093666.843188018</v>
          </cell>
          <cell r="EG206">
            <v>614002.04127679334</v>
          </cell>
          <cell r="EH206">
            <v>614002.04127679334</v>
          </cell>
          <cell r="EI206">
            <v>0</v>
          </cell>
          <cell r="EJ206">
            <v>0</v>
          </cell>
          <cell r="EK206">
            <v>0</v>
          </cell>
          <cell r="EL206">
            <v>35310.842126219388</v>
          </cell>
          <cell r="EM206">
            <v>0</v>
          </cell>
          <cell r="EN206">
            <v>843.6750945650009</v>
          </cell>
          <cell r="EO206">
            <v>650156.55849757779</v>
          </cell>
          <cell r="EX206">
            <v>0</v>
          </cell>
        </row>
        <row r="207">
          <cell r="B207">
            <v>44104</v>
          </cell>
          <cell r="C207">
            <v>50069399.337532356</v>
          </cell>
          <cell r="D207">
            <v>778851.79374875571</v>
          </cell>
          <cell r="E207">
            <v>134413.10239564668</v>
          </cell>
          <cell r="F207">
            <v>0</v>
          </cell>
          <cell r="G207">
            <v>255318.25204061318</v>
          </cell>
          <cell r="H207">
            <v>389120.43931249587</v>
          </cell>
          <cell r="I207">
            <v>39658.563939212952</v>
          </cell>
          <cell r="J207">
            <v>14015.221978897072</v>
          </cell>
          <cell r="K207">
            <v>1534.6831242949099</v>
          </cell>
          <cell r="L207">
            <v>834060.26279116061</v>
          </cell>
          <cell r="M207">
            <v>7251522.1248921622</v>
          </cell>
          <cell r="N207">
            <v>1508377.3601433407</v>
          </cell>
          <cell r="O207">
            <v>0</v>
          </cell>
          <cell r="P207">
            <v>2062850.994757449</v>
          </cell>
          <cell r="Q207">
            <v>3680293.7699913727</v>
          </cell>
          <cell r="R207">
            <v>356630.1360408786</v>
          </cell>
          <cell r="S207">
            <v>518324.86296370032</v>
          </cell>
          <cell r="T207">
            <v>27390.149313159462</v>
          </cell>
          <cell r="U207">
            <v>8153867.2732099006</v>
          </cell>
          <cell r="V207">
            <v>63944730.151967593</v>
          </cell>
          <cell r="W207">
            <v>224791.5190125423</v>
          </cell>
          <cell r="X207">
            <v>187076.58636936758</v>
          </cell>
          <cell r="Y207">
            <v>0</v>
          </cell>
          <cell r="Z207">
            <v>0</v>
          </cell>
          <cell r="AA207">
            <v>37714.932643174725</v>
          </cell>
          <cell r="AB207">
            <v>34375.31355763488</v>
          </cell>
          <cell r="AC207">
            <v>487880.37427831971</v>
          </cell>
          <cell r="AD207">
            <v>0</v>
          </cell>
          <cell r="AE207">
            <v>747047.20684849692</v>
          </cell>
          <cell r="AF207">
            <v>1934619.9469108765</v>
          </cell>
          <cell r="AG207">
            <v>1622856.6381312627</v>
          </cell>
          <cell r="AH207">
            <v>0</v>
          </cell>
          <cell r="AI207">
            <v>0</v>
          </cell>
          <cell r="AJ207">
            <v>311763.30877961376</v>
          </cell>
          <cell r="AK207">
            <v>398585.10053752735</v>
          </cell>
          <cell r="AL207">
            <v>4342812.6644103788</v>
          </cell>
          <cell r="AM207">
            <v>3927.1497776892957</v>
          </cell>
          <cell r="AN207">
            <v>6679944.8616364719</v>
          </cell>
          <cell r="AO207">
            <v>196889.9966819298</v>
          </cell>
          <cell r="AP207">
            <v>2007.2546287079435</v>
          </cell>
          <cell r="AQ207">
            <v>0</v>
          </cell>
          <cell r="AR207">
            <v>0</v>
          </cell>
          <cell r="AS207">
            <v>495.89090185148314</v>
          </cell>
          <cell r="AT207">
            <v>1511.3637268564603</v>
          </cell>
          <cell r="AU207">
            <v>0</v>
          </cell>
          <cell r="AV207">
            <v>0</v>
          </cell>
          <cell r="AW207">
            <v>0</v>
          </cell>
          <cell r="AX207">
            <v>2007.2546287079435</v>
          </cell>
          <cell r="AY207">
            <v>63912.393655849752</v>
          </cell>
          <cell r="AZ207">
            <v>13586.251244276329</v>
          </cell>
          <cell r="BA207">
            <v>0</v>
          </cell>
          <cell r="BB207">
            <v>6495.6161656380646</v>
          </cell>
          <cell r="BC207">
            <v>43830.526245935362</v>
          </cell>
          <cell r="BD207">
            <v>1624.7063507863827</v>
          </cell>
          <cell r="BE207">
            <v>32314.096489481715</v>
          </cell>
          <cell r="BF207">
            <v>184.40374278319729</v>
          </cell>
          <cell r="BG207">
            <v>98035.600238901039</v>
          </cell>
          <cell r="BH207">
            <v>2714089.1671643779</v>
          </cell>
          <cell r="BI207">
            <v>6512.8356228017783</v>
          </cell>
          <cell r="BJ207">
            <v>0</v>
          </cell>
          <cell r="BK207">
            <v>0</v>
          </cell>
          <cell r="BL207">
            <v>5182.9451191187209</v>
          </cell>
          <cell r="BM207">
            <v>1329.8905036830579</v>
          </cell>
          <cell r="BN207">
            <v>0</v>
          </cell>
          <cell r="BO207">
            <v>0</v>
          </cell>
          <cell r="BP207">
            <v>0</v>
          </cell>
          <cell r="BQ207">
            <v>6512.8356228017783</v>
          </cell>
          <cell r="BR207">
            <v>122946.78346273807</v>
          </cell>
          <cell r="BS207">
            <v>23652.310040480454</v>
          </cell>
          <cell r="BT207">
            <v>0</v>
          </cell>
          <cell r="BU207">
            <v>47920.65432344548</v>
          </cell>
          <cell r="BV207">
            <v>51373.819098812128</v>
          </cell>
          <cell r="BW207">
            <v>793.26166301678938</v>
          </cell>
          <cell r="BX207">
            <v>0</v>
          </cell>
          <cell r="BY207">
            <v>894.32742716835889</v>
          </cell>
          <cell r="BZ207">
            <v>124634.37255292322</v>
          </cell>
          <cell r="CA207">
            <v>14237921.685579661</v>
          </cell>
          <cell r="CB207">
            <v>116372.38834693743</v>
          </cell>
          <cell r="CC207">
            <v>10502.816377994557</v>
          </cell>
          <cell r="CD207">
            <v>0</v>
          </cell>
          <cell r="CE207">
            <v>32177.0867343553</v>
          </cell>
          <cell r="CF207">
            <v>73692.48523458757</v>
          </cell>
          <cell r="CG207">
            <v>24796.696529298559</v>
          </cell>
          <cell r="CH207">
            <v>0</v>
          </cell>
          <cell r="CI207">
            <v>132.73608069546751</v>
          </cell>
          <cell r="CJ207">
            <v>141301.82095693145</v>
          </cell>
          <cell r="CK207">
            <v>895749.4432278187</v>
          </cell>
          <cell r="CL207">
            <v>106603.98566593668</v>
          </cell>
          <cell r="CM207">
            <v>0</v>
          </cell>
          <cell r="CN207">
            <v>288932.38436525315</v>
          </cell>
          <cell r="CO207">
            <v>500213.07319662883</v>
          </cell>
          <cell r="CP207">
            <v>53383.408321720082</v>
          </cell>
          <cell r="CQ207">
            <v>35164.872254296897</v>
          </cell>
          <cell r="CR207">
            <v>11221.428097418542</v>
          </cell>
          <cell r="CS207">
            <v>995519.1519012542</v>
          </cell>
          <cell r="CT207">
            <v>11549403.470701441</v>
          </cell>
          <cell r="CU207">
            <v>45474.207976640784</v>
          </cell>
          <cell r="CV207">
            <v>0</v>
          </cell>
          <cell r="CW207">
            <v>0</v>
          </cell>
          <cell r="CX207">
            <v>0</v>
          </cell>
          <cell r="CY207">
            <v>45474.207976640784</v>
          </cell>
          <cell r="CZ207">
            <v>8699.1678279912412</v>
          </cell>
          <cell r="DA207">
            <v>78273.549671511049</v>
          </cell>
          <cell r="DB207">
            <v>0</v>
          </cell>
          <cell r="DC207">
            <v>132446.92547614308</v>
          </cell>
          <cell r="DD207">
            <v>419176.61556838546</v>
          </cell>
          <cell r="DE207">
            <v>49972.690954940605</v>
          </cell>
          <cell r="DF207">
            <v>0</v>
          </cell>
          <cell r="DG207">
            <v>0</v>
          </cell>
          <cell r="DH207">
            <v>369203.92461344483</v>
          </cell>
          <cell r="DI207">
            <v>45193.515163580858</v>
          </cell>
          <cell r="DJ207">
            <v>799819.95221978892</v>
          </cell>
          <cell r="DK207">
            <v>2442.1739996018318</v>
          </cell>
          <cell r="DL207">
            <v>1266632.256951357</v>
          </cell>
          <cell r="DM207">
            <v>16776118.760368975</v>
          </cell>
          <cell r="DN207">
            <v>142688.92162718161</v>
          </cell>
          <cell r="DO207">
            <v>0</v>
          </cell>
          <cell r="DP207">
            <v>0</v>
          </cell>
          <cell r="DQ207">
            <v>58113.208573893418</v>
          </cell>
          <cell r="DR207">
            <v>84575.7130532882</v>
          </cell>
          <cell r="DS207">
            <v>1625.162917247329</v>
          </cell>
          <cell r="DT207">
            <v>0</v>
          </cell>
          <cell r="DU207">
            <v>666.06941402880079</v>
          </cell>
          <cell r="DV207">
            <v>144980.15395845775</v>
          </cell>
          <cell r="DW207">
            <v>1943087.368770323</v>
          </cell>
          <cell r="DX207">
            <v>82988.421262193908</v>
          </cell>
          <cell r="DY207">
            <v>0</v>
          </cell>
          <cell r="DZ207">
            <v>486205.00364987721</v>
          </cell>
          <cell r="EA207">
            <v>1373893.9438582519</v>
          </cell>
          <cell r="EB207">
            <v>46798.449797597714</v>
          </cell>
          <cell r="EC207">
            <v>35069.059658902384</v>
          </cell>
          <cell r="ED207">
            <v>11181.114871590682</v>
          </cell>
          <cell r="EE207">
            <v>2036135.9930984138</v>
          </cell>
          <cell r="EF207">
            <v>79706904.993032068</v>
          </cell>
          <cell r="EG207">
            <v>605855.65730970865</v>
          </cell>
          <cell r="EH207">
            <v>275846.49279978761</v>
          </cell>
          <cell r="EI207">
            <v>0</v>
          </cell>
          <cell r="EJ207">
            <v>102246.28840666269</v>
          </cell>
          <cell r="EK207">
            <v>227762.87610325831</v>
          </cell>
          <cell r="EL207">
            <v>5986.7847899661556</v>
          </cell>
          <cell r="EM207">
            <v>1395.7077443758708</v>
          </cell>
          <cell r="EN207">
            <v>0</v>
          </cell>
          <cell r="EO207">
            <v>613238.14984405076</v>
          </cell>
          <cell r="EP207">
            <v>5769028.6853805827</v>
          </cell>
          <cell r="EQ207">
            <v>2933623.4308845974</v>
          </cell>
          <cell r="ER207">
            <v>0</v>
          </cell>
          <cell r="ES207">
            <v>877480.88924281625</v>
          </cell>
          <cell r="ET207">
            <v>1957924.3652531689</v>
          </cell>
          <cell r="EU207">
            <v>262047.29710000663</v>
          </cell>
          <cell r="EV207">
            <v>24590.867343552989</v>
          </cell>
          <cell r="EW207">
            <v>10823.939212953746</v>
          </cell>
          <cell r="EX207">
            <v>6066490.7890370963</v>
          </cell>
        </row>
        <row r="208">
          <cell r="B208">
            <v>44135</v>
          </cell>
          <cell r="C208">
            <v>50762951.038375147</v>
          </cell>
          <cell r="D208">
            <v>627567.91027938155</v>
          </cell>
          <cell r="E208">
            <v>66085.580994093834</v>
          </cell>
          <cell r="F208">
            <v>0</v>
          </cell>
          <cell r="G208">
            <v>264191.45663282234</v>
          </cell>
          <cell r="H208">
            <v>297290.8726524653</v>
          </cell>
          <cell r="I208">
            <v>32584.260402150107</v>
          </cell>
          <cell r="J208">
            <v>26242.219125356693</v>
          </cell>
          <cell r="K208">
            <v>7157.31103590152</v>
          </cell>
          <cell r="L208">
            <v>693551.70084278984</v>
          </cell>
          <cell r="M208">
            <v>7879090.0351715442</v>
          </cell>
          <cell r="N208">
            <v>1574462.9411374342</v>
          </cell>
          <cell r="O208">
            <v>0</v>
          </cell>
          <cell r="P208">
            <v>2327042.4513902715</v>
          </cell>
          <cell r="Q208">
            <v>3977584.6426438377</v>
          </cell>
          <cell r="R208">
            <v>389214.3964430287</v>
          </cell>
          <cell r="S208">
            <v>544567.08208905696</v>
          </cell>
          <cell r="T208">
            <v>34547.460349060981</v>
          </cell>
          <cell r="U208">
            <v>8847418.97405269</v>
          </cell>
          <cell r="V208">
            <v>64506021.393589467</v>
          </cell>
          <cell r="W208">
            <v>142935.15163580861</v>
          </cell>
          <cell r="X208">
            <v>113299.73853606742</v>
          </cell>
          <cell r="Y208">
            <v>0</v>
          </cell>
          <cell r="Z208">
            <v>0</v>
          </cell>
          <cell r="AA208">
            <v>29635.413099741188</v>
          </cell>
          <cell r="AB208">
            <v>17215.36266507399</v>
          </cell>
          <cell r="AC208">
            <v>401140.72732099012</v>
          </cell>
          <cell r="AD208">
            <v>0</v>
          </cell>
          <cell r="AE208">
            <v>561291.24162187264</v>
          </cell>
          <cell r="AF208">
            <v>2201112.1985533214</v>
          </cell>
          <cell r="AG208">
            <v>1832558.2281505077</v>
          </cell>
          <cell r="AH208">
            <v>0</v>
          </cell>
          <cell r="AI208">
            <v>0</v>
          </cell>
          <cell r="AJ208">
            <v>368553.97040281375</v>
          </cell>
          <cell r="AK208">
            <v>424132.26889640983</v>
          </cell>
          <cell r="AL208">
            <v>5216910.0723339301</v>
          </cell>
          <cell r="AM208">
            <v>17299.384166168955</v>
          </cell>
          <cell r="AN208">
            <v>7859453.9239498302</v>
          </cell>
          <cell r="AO208">
            <v>200542.61065764152</v>
          </cell>
          <cell r="AP208">
            <v>3652.6139757117262</v>
          </cell>
          <cell r="AQ208">
            <v>0</v>
          </cell>
          <cell r="AR208">
            <v>0</v>
          </cell>
          <cell r="AS208">
            <v>250.13205919437252</v>
          </cell>
          <cell r="AT208">
            <v>3402.4819165173535</v>
          </cell>
          <cell r="AU208">
            <v>0</v>
          </cell>
          <cell r="AV208">
            <v>0</v>
          </cell>
          <cell r="AW208">
            <v>0</v>
          </cell>
          <cell r="AX208">
            <v>3652.6139757117262</v>
          </cell>
          <cell r="AY208">
            <v>87897.007100670235</v>
          </cell>
          <cell r="AZ208">
            <v>67565.007631561471</v>
          </cell>
          <cell r="BA208">
            <v>13586.251244276329</v>
          </cell>
          <cell r="BB208">
            <v>0</v>
          </cell>
          <cell r="BC208">
            <v>6745.7482248324368</v>
          </cell>
          <cell r="BD208">
            <v>47233.008162452708</v>
          </cell>
          <cell r="BE208">
            <v>1624.7063507863827</v>
          </cell>
          <cell r="BF208">
            <v>32314.096489481715</v>
          </cell>
          <cell r="BG208">
            <v>1389.39</v>
          </cell>
          <cell r="BH208">
            <v>2744259.4054018189</v>
          </cell>
          <cell r="BI208">
            <v>5153.4647289136637</v>
          </cell>
          <cell r="BJ208">
            <v>0</v>
          </cell>
          <cell r="BK208">
            <v>0</v>
          </cell>
          <cell r="BL208">
            <v>3974.9286614904768</v>
          </cell>
          <cell r="BM208">
            <v>1178.5360674231868</v>
          </cell>
          <cell r="BN208">
            <v>2168.313756719092</v>
          </cell>
          <cell r="BO208">
            <v>22848.459751808346</v>
          </cell>
          <cell r="BP208">
            <v>0</v>
          </cell>
          <cell r="BQ208">
            <v>30170.238237441103</v>
          </cell>
          <cell r="BR208">
            <v>128100.24819165173</v>
          </cell>
          <cell r="BS208">
            <v>23652.310040480454</v>
          </cell>
          <cell r="BT208">
            <v>0</v>
          </cell>
          <cell r="BU208">
            <v>51895.582984935958</v>
          </cell>
          <cell r="BV208">
            <v>52552.355166235313</v>
          </cell>
          <cell r="BW208">
            <v>2961.5754197358815</v>
          </cell>
          <cell r="BX208">
            <v>22848.459751808346</v>
          </cell>
          <cell r="BY208">
            <v>894.32742716835889</v>
          </cell>
          <cell r="BZ208">
            <v>154804.6107903643</v>
          </cell>
          <cell r="CA208">
            <v>14368636.88499568</v>
          </cell>
          <cell r="CB208">
            <v>125811.46326896278</v>
          </cell>
          <cell r="CC208">
            <v>7142.2682327958055</v>
          </cell>
          <cell r="CD208">
            <v>0</v>
          </cell>
          <cell r="CE208">
            <v>48700.415422390339</v>
          </cell>
          <cell r="CF208">
            <v>69968.779613776627</v>
          </cell>
          <cell r="CG208">
            <v>3339.5009622403609</v>
          </cell>
          <cell r="CH208">
            <v>696.95533877496848</v>
          </cell>
          <cell r="CI208">
            <v>867.27984604154221</v>
          </cell>
          <cell r="CJ208">
            <v>130715.19941601963</v>
          </cell>
          <cell r="CK208">
            <v>1021560.9064967814</v>
          </cell>
          <cell r="CL208">
            <v>113746.2538987325</v>
          </cell>
          <cell r="CM208">
            <v>0</v>
          </cell>
          <cell r="CN208">
            <v>337632.79978764348</v>
          </cell>
          <cell r="CO208">
            <v>570181.85281040543</v>
          </cell>
          <cell r="CP208">
            <v>56722.909283960449</v>
          </cell>
          <cell r="CQ208">
            <v>35861.827593071866</v>
          </cell>
          <cell r="CR208">
            <v>12088.707943460082</v>
          </cell>
          <cell r="CS208">
            <v>1126234.3513172737</v>
          </cell>
          <cell r="CT208">
            <v>11642270.028535405</v>
          </cell>
          <cell r="CU208">
            <v>33235.069347667399</v>
          </cell>
          <cell r="CV208">
            <v>0</v>
          </cell>
          <cell r="CW208">
            <v>0</v>
          </cell>
          <cell r="CX208">
            <v>0</v>
          </cell>
          <cell r="CY208">
            <v>33235.069347667399</v>
          </cell>
          <cell r="CZ208">
            <v>1446.2406264516558</v>
          </cell>
          <cell r="DA208">
            <v>58185.247859844712</v>
          </cell>
          <cell r="DB208">
            <v>0</v>
          </cell>
          <cell r="DC208">
            <v>92866.557833963772</v>
          </cell>
          <cell r="DD208">
            <v>452411.68491605285</v>
          </cell>
          <cell r="DE208">
            <v>49972.690954940605</v>
          </cell>
          <cell r="DF208">
            <v>0</v>
          </cell>
          <cell r="DG208">
            <v>0</v>
          </cell>
          <cell r="DH208">
            <v>402438.99396111222</v>
          </cell>
          <cell r="DI208">
            <v>46639.755790032512</v>
          </cell>
          <cell r="DJ208">
            <v>858005.20007963362</v>
          </cell>
          <cell r="DK208">
            <v>2442.1739996018318</v>
          </cell>
          <cell r="DL208">
            <v>1359498.8147853208</v>
          </cell>
          <cell r="DM208">
            <v>16946260.221647095</v>
          </cell>
          <cell r="DN208">
            <v>164313.99163846305</v>
          </cell>
          <cell r="DO208">
            <v>0</v>
          </cell>
          <cell r="DP208">
            <v>0</v>
          </cell>
          <cell r="DQ208">
            <v>59674.918043665799</v>
          </cell>
          <cell r="DR208">
            <v>104639.07359479726</v>
          </cell>
          <cell r="DS208">
            <v>5744.7554582254961</v>
          </cell>
          <cell r="DT208">
            <v>82.714181432079101</v>
          </cell>
          <cell r="DU208">
            <v>0</v>
          </cell>
          <cell r="DV208">
            <v>170141.46127812064</v>
          </cell>
          <cell r="DW208">
            <v>2107401.3604087858</v>
          </cell>
          <cell r="DX208">
            <v>82988.421262193908</v>
          </cell>
          <cell r="DY208">
            <v>0</v>
          </cell>
          <cell r="DZ208">
            <v>545879.92169354297</v>
          </cell>
          <cell r="EA208">
            <v>1478533.0174530491</v>
          </cell>
          <cell r="EB208">
            <v>52543.205255823217</v>
          </cell>
          <cell r="EC208">
            <v>35151.773840334456</v>
          </cell>
          <cell r="ED208">
            <v>11181.114871590682</v>
          </cell>
          <cell r="EE208">
            <v>2206277.4543765341</v>
          </cell>
          <cell r="EF208">
            <v>80400925.77875109</v>
          </cell>
          <cell r="EG208">
            <v>663468.29517552583</v>
          </cell>
          <cell r="EH208">
            <v>191201.30731966288</v>
          </cell>
          <cell r="EI208">
            <v>0</v>
          </cell>
          <cell r="EJ208">
            <v>119592.25960581325</v>
          </cell>
          <cell r="EK208">
            <v>352674.72825004975</v>
          </cell>
          <cell r="EL208">
            <v>30552.490543499898</v>
          </cell>
          <cell r="EM208">
            <v>0</v>
          </cell>
          <cell r="EN208">
            <v>0</v>
          </cell>
          <cell r="EO208">
            <v>694020.78571902576</v>
          </cell>
          <cell r="EP208">
            <v>6432496.9805561081</v>
          </cell>
          <cell r="EQ208">
            <v>3124824.7382042599</v>
          </cell>
          <cell r="ER208">
            <v>0</v>
          </cell>
          <cell r="ES208">
            <v>997073.14884862956</v>
          </cell>
          <cell r="ET208">
            <v>2310599.0935032186</v>
          </cell>
          <cell r="EU208">
            <v>292599.78764350654</v>
          </cell>
          <cell r="EV208">
            <v>24590.867343552989</v>
          </cell>
          <cell r="EW208">
            <v>10823.939212953746</v>
          </cell>
          <cell r="EX208">
            <v>6760511.5747561213</v>
          </cell>
        </row>
        <row r="209">
          <cell r="B209">
            <v>44165</v>
          </cell>
          <cell r="C209">
            <v>51513722.633039691</v>
          </cell>
          <cell r="D209">
            <v>698386.13577543292</v>
          </cell>
          <cell r="E209">
            <v>103850.64436923485</v>
          </cell>
          <cell r="F209">
            <v>0</v>
          </cell>
          <cell r="G209">
            <v>268952.26093304134</v>
          </cell>
          <cell r="H209">
            <v>325583.23047315679</v>
          </cell>
          <cell r="I209">
            <v>42474.762757979952</v>
          </cell>
          <cell r="J209">
            <v>9835.148981352444</v>
          </cell>
          <cell r="K209">
            <v>75.547149777689299</v>
          </cell>
          <cell r="L209">
            <v>750771.59466454294</v>
          </cell>
          <cell r="M209">
            <v>8577476.170946978</v>
          </cell>
          <cell r="N209">
            <v>1678313.5855066692</v>
          </cell>
          <cell r="O209">
            <v>0</v>
          </cell>
          <cell r="P209">
            <v>2595994.7123233126</v>
          </cell>
          <cell r="Q209">
            <v>4303167.8731169952</v>
          </cell>
          <cell r="R209">
            <v>431689.15920100868</v>
          </cell>
          <cell r="S209">
            <v>554402.23107040941</v>
          </cell>
          <cell r="T209">
            <v>34623.00749883867</v>
          </cell>
          <cell r="U209">
            <v>9598190.5687172338</v>
          </cell>
          <cell r="V209">
            <v>65124239.214280955</v>
          </cell>
          <cell r="W209">
            <v>123557.10000663613</v>
          </cell>
          <cell r="X209">
            <v>96401.851483177379</v>
          </cell>
          <cell r="Y209">
            <v>0</v>
          </cell>
          <cell r="Z209">
            <v>0</v>
          </cell>
          <cell r="AA209">
            <v>27155.248523458755</v>
          </cell>
          <cell r="AB209">
            <v>8331.805693808481</v>
          </cell>
          <cell r="AC209">
            <v>472956.68060256151</v>
          </cell>
          <cell r="AD209">
            <v>13372.234388479661</v>
          </cell>
          <cell r="AE209">
            <v>618217.82069148577</v>
          </cell>
          <cell r="AF209">
            <v>2201112.1985533214</v>
          </cell>
          <cell r="AG209">
            <v>1832558.2281505077</v>
          </cell>
          <cell r="AH209">
            <v>0</v>
          </cell>
          <cell r="AI209">
            <v>0</v>
          </cell>
          <cell r="AJ209">
            <v>368553.97040281375</v>
          </cell>
          <cell r="AK209">
            <v>424132.26889640983</v>
          </cell>
          <cell r="AL209">
            <v>5216910.0723339301</v>
          </cell>
          <cell r="AM209">
            <v>17299.384166168955</v>
          </cell>
          <cell r="AN209">
            <v>7859453.9239498302</v>
          </cell>
          <cell r="AO209">
            <v>206395.71703497248</v>
          </cell>
          <cell r="AP209">
            <v>5853.1063773309443</v>
          </cell>
          <cell r="AQ209">
            <v>0</v>
          </cell>
          <cell r="AR209">
            <v>0</v>
          </cell>
          <cell r="AS209">
            <v>895.92275532550264</v>
          </cell>
          <cell r="AT209">
            <v>4957.183622005442</v>
          </cell>
          <cell r="AU209">
            <v>0</v>
          </cell>
          <cell r="AV209">
            <v>0</v>
          </cell>
          <cell r="AW209">
            <v>0</v>
          </cell>
          <cell r="AX209">
            <v>5853.1063773309443</v>
          </cell>
          <cell r="AY209">
            <v>94646.036233326697</v>
          </cell>
          <cell r="AZ209">
            <v>73418.114008892429</v>
          </cell>
          <cell r="BA209">
            <v>13586.251244276329</v>
          </cell>
          <cell r="BB209">
            <v>0</v>
          </cell>
          <cell r="BC209">
            <v>7641.6709801579391</v>
          </cell>
          <cell r="BD209">
            <v>52190.191784458155</v>
          </cell>
          <cell r="BE209">
            <v>1624.7063507863827</v>
          </cell>
          <cell r="BF209">
            <v>32314.096489481715</v>
          </cell>
          <cell r="BG209">
            <v>1389.39</v>
          </cell>
          <cell r="BH209">
            <v>2751990.7532019382</v>
          </cell>
          <cell r="BI209">
            <v>4199.4810538190986</v>
          </cell>
          <cell r="BJ209">
            <v>0</v>
          </cell>
          <cell r="BK209">
            <v>0</v>
          </cell>
          <cell r="BL209">
            <v>3735.4608799522198</v>
          </cell>
          <cell r="BM209">
            <v>464.02017386687896</v>
          </cell>
          <cell r="BN209">
            <v>3531.8667463003512</v>
          </cell>
          <cell r="BO209">
            <v>0</v>
          </cell>
          <cell r="BP209">
            <v>0</v>
          </cell>
          <cell r="BQ209">
            <v>7731.3478001194499</v>
          </cell>
          <cell r="BR209">
            <v>132299.72924547084</v>
          </cell>
          <cell r="BS209">
            <v>23652.310040480454</v>
          </cell>
          <cell r="BT209">
            <v>0</v>
          </cell>
          <cell r="BU209">
            <v>55631.043864888175</v>
          </cell>
          <cell r="BV209">
            <v>53016.375340102197</v>
          </cell>
          <cell r="BW209">
            <v>6493.4421660362323</v>
          </cell>
          <cell r="BX209">
            <v>22848.459751808346</v>
          </cell>
          <cell r="BY209">
            <v>894.32742716835889</v>
          </cell>
          <cell r="BZ209">
            <v>162535.95859048376</v>
          </cell>
          <cell r="CA209">
            <v>14472996.119185075</v>
          </cell>
          <cell r="CB209">
            <v>98715.367973986329</v>
          </cell>
          <cell r="CC209">
            <v>16894.137633552327</v>
          </cell>
          <cell r="CD209">
            <v>0</v>
          </cell>
          <cell r="CE209">
            <v>39651.327891698187</v>
          </cell>
          <cell r="CF209">
            <v>42169.902448735811</v>
          </cell>
          <cell r="CG209">
            <v>5564.4807220120774</v>
          </cell>
          <cell r="CH209">
            <v>0</v>
          </cell>
          <cell r="CI209">
            <v>79.385493397040278</v>
          </cell>
          <cell r="CJ209">
            <v>104359.23418939544</v>
          </cell>
          <cell r="CK209">
            <v>1120276.2744707677</v>
          </cell>
          <cell r="CL209">
            <v>130640.39153228482</v>
          </cell>
          <cell r="CM209">
            <v>0</v>
          </cell>
          <cell r="CN209">
            <v>377284.12767934165</v>
          </cell>
          <cell r="CO209">
            <v>612351.75525914121</v>
          </cell>
          <cell r="CP209">
            <v>62287.390005972527</v>
          </cell>
          <cell r="CQ209">
            <v>35861.827593071866</v>
          </cell>
          <cell r="CR209">
            <v>12168.093436857123</v>
          </cell>
          <cell r="CS209">
            <v>1230593.5855066692</v>
          </cell>
          <cell r="CT209">
            <v>11742251.175260469</v>
          </cell>
          <cell r="CU209">
            <v>34078.144535138366</v>
          </cell>
          <cell r="CV209">
            <v>2188.9163182692946</v>
          </cell>
          <cell r="CW209">
            <v>0</v>
          </cell>
          <cell r="CX209">
            <v>0</v>
          </cell>
          <cell r="CY209">
            <v>31889.228216869069</v>
          </cell>
          <cell r="CZ209">
            <v>18483.866215409118</v>
          </cell>
          <cell r="DA209">
            <v>47419.135974517216</v>
          </cell>
          <cell r="DB209">
            <v>0</v>
          </cell>
          <cell r="DC209">
            <v>99981.146725064697</v>
          </cell>
          <cell r="DD209">
            <v>486489.82945119118</v>
          </cell>
          <cell r="DE209">
            <v>52161.607273209898</v>
          </cell>
          <cell r="DF209">
            <v>0</v>
          </cell>
          <cell r="DG209">
            <v>0</v>
          </cell>
          <cell r="DH209">
            <v>434328.22217798128</v>
          </cell>
          <cell r="DI209">
            <v>65123.622005441634</v>
          </cell>
          <cell r="DJ209">
            <v>905424.33605415083</v>
          </cell>
          <cell r="DK209">
            <v>2442.1739996018318</v>
          </cell>
          <cell r="DL209">
            <v>1459479.9615103854</v>
          </cell>
          <cell r="DM209">
            <v>17215794.497312367</v>
          </cell>
          <cell r="DN209">
            <v>260403.51582719487</v>
          </cell>
          <cell r="DO209">
            <v>71345.953945185465</v>
          </cell>
          <cell r="DP209">
            <v>0</v>
          </cell>
          <cell r="DQ209">
            <v>72384.317472957729</v>
          </cell>
          <cell r="DR209">
            <v>116673.24440905169</v>
          </cell>
          <cell r="DS209">
            <v>2809.5865684517885</v>
          </cell>
          <cell r="DT209">
            <v>6321.1732696263844</v>
          </cell>
          <cell r="DU209">
            <v>0</v>
          </cell>
          <cell r="DV209">
            <v>269534.27566527307</v>
          </cell>
          <cell r="DW209">
            <v>2367804.8762359815</v>
          </cell>
          <cell r="DX209">
            <v>154334.3752073794</v>
          </cell>
          <cell r="DY209">
            <v>0</v>
          </cell>
          <cell r="DZ209">
            <v>618264.23916650075</v>
          </cell>
          <cell r="EA209">
            <v>1595206.261862101</v>
          </cell>
          <cell r="EB209">
            <v>55352.791824274995</v>
          </cell>
          <cell r="EC209">
            <v>41472.947109960842</v>
          </cell>
          <cell r="ED209">
            <v>11181.114871590682</v>
          </cell>
          <cell r="EE209">
            <v>2475811.7300418084</v>
          </cell>
          <cell r="EF209">
            <v>80886469.894485384</v>
          </cell>
          <cell r="EG209">
            <v>456120.61052491865</v>
          </cell>
          <cell r="EH209">
            <v>180419.63501227685</v>
          </cell>
          <cell r="EI209">
            <v>0</v>
          </cell>
          <cell r="EJ209">
            <v>108925.709735218</v>
          </cell>
          <cell r="EK209">
            <v>166775.26577742383</v>
          </cell>
          <cell r="EL209">
            <v>29423.505209370229</v>
          </cell>
          <cell r="EM209">
            <v>0</v>
          </cell>
          <cell r="EN209">
            <v>0</v>
          </cell>
          <cell r="EO209">
            <v>485544.11573428888</v>
          </cell>
          <cell r="EP209">
            <v>6888617.5910810269</v>
          </cell>
          <cell r="EQ209">
            <v>3305244.3732165373</v>
          </cell>
          <cell r="ER209">
            <v>0</v>
          </cell>
          <cell r="ES209">
            <v>1105998.8585838475</v>
          </cell>
          <cell r="ET209">
            <v>2477374.3592806421</v>
          </cell>
          <cell r="EU209">
            <v>322023.29285287677</v>
          </cell>
          <cell r="EV209">
            <v>24590.867343552989</v>
          </cell>
          <cell r="EW209">
            <v>10823.939212953746</v>
          </cell>
          <cell r="EX209">
            <v>7246055.6904904107</v>
          </cell>
        </row>
        <row r="210">
          <cell r="B210">
            <v>44196</v>
          </cell>
          <cell r="C210">
            <v>52303668.284376875</v>
          </cell>
          <cell r="D210">
            <v>711627.62757979962</v>
          </cell>
          <cell r="E210">
            <v>64130.885924746159</v>
          </cell>
          <cell r="F210">
            <v>0</v>
          </cell>
          <cell r="G210">
            <v>273529.38350255491</v>
          </cell>
          <cell r="H210">
            <v>373967.35815249849</v>
          </cell>
          <cell r="I210">
            <v>17926.581724069278</v>
          </cell>
          <cell r="J210">
            <v>57482.771252239698</v>
          </cell>
          <cell r="K210">
            <v>2908.6707810737275</v>
          </cell>
          <cell r="L210">
            <v>789945.65133718238</v>
          </cell>
          <cell r="M210">
            <v>9289103.7985267751</v>
          </cell>
          <cell r="N210">
            <v>1742444.4714314153</v>
          </cell>
          <cell r="O210">
            <v>0</v>
          </cell>
          <cell r="P210">
            <v>2869524.0958258677</v>
          </cell>
          <cell r="Q210">
            <v>4677135.2312694928</v>
          </cell>
          <cell r="R210">
            <v>449615.74092507793</v>
          </cell>
          <cell r="S210">
            <v>611885.00232264912</v>
          </cell>
          <cell r="T210">
            <v>37531.678279912398</v>
          </cell>
          <cell r="U210">
            <v>10388136.220054414</v>
          </cell>
          <cell r="V210">
            <v>65762135.23657839</v>
          </cell>
          <cell r="W210">
            <v>139806.80337115933</v>
          </cell>
          <cell r="X210">
            <v>88101.562147455028</v>
          </cell>
          <cell r="Y210">
            <v>0</v>
          </cell>
          <cell r="Z210">
            <v>0</v>
          </cell>
          <cell r="AA210">
            <v>51705.241223704295</v>
          </cell>
          <cell r="AB210">
            <v>9773.8058265312902</v>
          </cell>
          <cell r="AC210">
            <v>485857.75167562545</v>
          </cell>
          <cell r="AD210">
            <v>2457.661424115734</v>
          </cell>
          <cell r="AE210">
            <v>637896.02229743183</v>
          </cell>
          <cell r="AF210">
            <v>2340919.0019244803</v>
          </cell>
          <cell r="AG210">
            <v>1920659.7902979625</v>
          </cell>
          <cell r="AH210">
            <v>0</v>
          </cell>
          <cell r="AI210">
            <v>0</v>
          </cell>
          <cell r="AJ210">
            <v>420259.21162651799</v>
          </cell>
          <cell r="AK210">
            <v>433906.07472294109</v>
          </cell>
          <cell r="AL210">
            <v>5702767.8240095563</v>
          </cell>
          <cell r="AM210">
            <v>19757.045590284688</v>
          </cell>
          <cell r="AN210">
            <v>8497349.9462472629</v>
          </cell>
          <cell r="AO210">
            <v>221581.65505342095</v>
          </cell>
          <cell r="AP210">
            <v>10341.795739597848</v>
          </cell>
          <cell r="AQ210">
            <v>0</v>
          </cell>
          <cell r="AR210">
            <v>0</v>
          </cell>
          <cell r="AS210">
            <v>5946.5060720684842</v>
          </cell>
          <cell r="AT210">
            <v>4395.2896675293641</v>
          </cell>
          <cell r="AU210">
            <v>99.54210631096953</v>
          </cell>
          <cell r="AV210">
            <v>3664.9147255955932</v>
          </cell>
          <cell r="AW210">
            <v>1079.6854469440573</v>
          </cell>
          <cell r="AX210">
            <v>15185.938018448467</v>
          </cell>
          <cell r="AY210">
            <v>83759.909748490274</v>
          </cell>
          <cell r="AZ210">
            <v>13586.251244276329</v>
          </cell>
          <cell r="BA210">
            <v>0</v>
          </cell>
          <cell r="BB210">
            <v>13588.177052226423</v>
          </cell>
          <cell r="BC210">
            <v>56585.481451987522</v>
          </cell>
          <cell r="BD210">
            <v>1724.2484570973522</v>
          </cell>
          <cell r="BE210">
            <v>35979.011215077306</v>
          </cell>
          <cell r="BF210">
            <v>1264.0891897272547</v>
          </cell>
          <cell r="BG210">
            <v>122727.25861039218</v>
          </cell>
          <cell r="BH210">
            <v>2763331.7353507206</v>
          </cell>
          <cell r="BI210">
            <v>10448.711925144336</v>
          </cell>
          <cell r="BJ210">
            <v>0</v>
          </cell>
          <cell r="BK210">
            <v>0</v>
          </cell>
          <cell r="BL210">
            <v>8457.7078770986791</v>
          </cell>
          <cell r="BM210">
            <v>1991.0040480456564</v>
          </cell>
          <cell r="BN210">
            <v>199.08421262193906</v>
          </cell>
          <cell r="BO210">
            <v>693.18601101599313</v>
          </cell>
          <cell r="BP210">
            <v>0</v>
          </cell>
          <cell r="BQ210">
            <v>11340.982148782268</v>
          </cell>
          <cell r="BR210">
            <v>142748.44117061514</v>
          </cell>
          <cell r="BS210">
            <v>23652.310040480454</v>
          </cell>
          <cell r="BT210">
            <v>0</v>
          </cell>
          <cell r="BU210">
            <v>64088.75174198686</v>
          </cell>
          <cell r="BV210">
            <v>55007.379388147849</v>
          </cell>
          <cell r="BW210">
            <v>6692.5263786581718</v>
          </cell>
          <cell r="BX210">
            <v>23541.645762824341</v>
          </cell>
          <cell r="BY210">
            <v>894.32742716835889</v>
          </cell>
          <cell r="BZ210">
            <v>173876.94073926599</v>
          </cell>
          <cell r="CA210">
            <v>14625582.905302269</v>
          </cell>
          <cell r="CB210">
            <v>103684.43426902912</v>
          </cell>
          <cell r="CC210">
            <v>590.1519676156347</v>
          </cell>
          <cell r="CD210">
            <v>0</v>
          </cell>
          <cell r="CE210">
            <v>58337.873780609196</v>
          </cell>
          <cell r="CF210">
            <v>44756.408520804296</v>
          </cell>
          <cell r="CG210">
            <v>43228.528767668715</v>
          </cell>
          <cell r="CH210">
            <v>4066.7091379653589</v>
          </cell>
          <cell r="CI210">
            <v>1607.1139425310237</v>
          </cell>
          <cell r="CJ210">
            <v>152586.78611719422</v>
          </cell>
          <cell r="CK210">
            <v>1223960.7087397969</v>
          </cell>
          <cell r="CL210">
            <v>131230.54349990046</v>
          </cell>
          <cell r="CM210">
            <v>0</v>
          </cell>
          <cell r="CN210">
            <v>435622.00145995087</v>
          </cell>
          <cell r="CO210">
            <v>657108.16377994558</v>
          </cell>
          <cell r="CP210">
            <v>105515.91877364124</v>
          </cell>
          <cell r="CQ210">
            <v>39928.536731037224</v>
          </cell>
          <cell r="CR210">
            <v>13775.207379388148</v>
          </cell>
          <cell r="CS210">
            <v>1383180.3716238637</v>
          </cell>
          <cell r="CT210">
            <v>11883805.947309045</v>
          </cell>
          <cell r="CU210">
            <v>64258.800185811931</v>
          </cell>
          <cell r="CV210">
            <v>25137.974649943593</v>
          </cell>
          <cell r="CW210">
            <v>0</v>
          </cell>
          <cell r="CX210">
            <v>0</v>
          </cell>
          <cell r="CY210">
            <v>39120.825535868338</v>
          </cell>
          <cell r="CZ210">
            <v>6912.6790098878491</v>
          </cell>
          <cell r="DA210">
            <v>70383.292852876766</v>
          </cell>
          <cell r="DB210">
            <v>0</v>
          </cell>
          <cell r="DC210">
            <v>141554.77204857656</v>
          </cell>
          <cell r="DD210">
            <v>550748.62963700318</v>
          </cell>
          <cell r="DE210">
            <v>77299.581923153484</v>
          </cell>
          <cell r="DF210">
            <v>0</v>
          </cell>
          <cell r="DG210">
            <v>0</v>
          </cell>
          <cell r="DH210">
            <v>473449.04771384964</v>
          </cell>
          <cell r="DI210">
            <v>72036.301015329474</v>
          </cell>
          <cell r="DJ210">
            <v>975807.62890702765</v>
          </cell>
          <cell r="DK210">
            <v>2442.1739996018318</v>
          </cell>
          <cell r="DL210">
            <v>1601034.7335589619</v>
          </cell>
          <cell r="DM210">
            <v>17436847.916915525</v>
          </cell>
          <cell r="DN210">
            <v>205374.72294113744</v>
          </cell>
          <cell r="DO210">
            <v>19551.029265379257</v>
          </cell>
          <cell r="DP210">
            <v>0</v>
          </cell>
          <cell r="DQ210">
            <v>68051.65571703497</v>
          </cell>
          <cell r="DR210">
            <v>117772.0379587232</v>
          </cell>
          <cell r="DS210">
            <v>14028.585838476341</v>
          </cell>
          <cell r="DT210">
            <v>185.99376202800448</v>
          </cell>
          <cell r="DU210">
            <v>1464.1170615170215</v>
          </cell>
          <cell r="DV210">
            <v>221053.41960315881</v>
          </cell>
          <cell r="DW210">
            <v>2573179.5991771184</v>
          </cell>
          <cell r="DX210">
            <v>173885.40447275864</v>
          </cell>
          <cell r="DY210">
            <v>0</v>
          </cell>
          <cell r="DZ210">
            <v>686315.89488353569</v>
          </cell>
          <cell r="EA210">
            <v>1712978.2998208241</v>
          </cell>
          <cell r="EB210">
            <v>69381.377662751343</v>
          </cell>
          <cell r="EC210">
            <v>41658.940871988845</v>
          </cell>
          <cell r="ED210">
            <v>12645.231933107703</v>
          </cell>
          <cell r="EE210">
            <v>2696865.1496449662</v>
          </cell>
          <cell r="EF210">
            <v>81627814.819828808</v>
          </cell>
          <cell r="EG210">
            <v>665260.84411706147</v>
          </cell>
          <cell r="EH210">
            <v>206608.40533545689</v>
          </cell>
          <cell r="EI210">
            <v>0</v>
          </cell>
          <cell r="EJ210">
            <v>189822.35052093701</v>
          </cell>
          <cell r="EK210">
            <v>268830.08826066757</v>
          </cell>
          <cell r="EL210">
            <v>56969.735217997208</v>
          </cell>
          <cell r="EM210">
            <v>18091.91452651138</v>
          </cell>
          <cell r="EN210">
            <v>1022.4314818501559</v>
          </cell>
          <cell r="EO210">
            <v>741344.92534342012</v>
          </cell>
          <cell r="EP210">
            <v>7553878.4351980891</v>
          </cell>
          <cell r="EQ210">
            <v>3511852.7785519944</v>
          </cell>
          <cell r="ER210">
            <v>0</v>
          </cell>
          <cell r="ES210">
            <v>1295821.2091047845</v>
          </cell>
          <cell r="ET210">
            <v>2746204.44754131</v>
          </cell>
          <cell r="EU210">
            <v>378993.02807087399</v>
          </cell>
          <cell r="EV210">
            <v>42682.781870064369</v>
          </cell>
          <cell r="EW210">
            <v>11846.370694803902</v>
          </cell>
          <cell r="EX210">
            <v>7987400.615833831</v>
          </cell>
        </row>
        <row r="211">
          <cell r="B211">
            <v>44227</v>
          </cell>
          <cell r="C211">
            <v>53145481.494277999</v>
          </cell>
          <cell r="D211">
            <v>764857.32032649801</v>
          </cell>
          <cell r="E211">
            <v>56012.243679076244</v>
          </cell>
          <cell r="F211">
            <v>0</v>
          </cell>
          <cell r="G211">
            <v>283007.4683124295</v>
          </cell>
          <cell r="H211">
            <v>425837.60833499231</v>
          </cell>
          <cell r="I211">
            <v>50627.16703165439</v>
          </cell>
          <cell r="J211">
            <v>24957.891034574292</v>
          </cell>
          <cell r="K211">
            <v>1370.8315083947177</v>
          </cell>
          <cell r="L211">
            <v>841813.20990112133</v>
          </cell>
          <cell r="M211">
            <v>764857.32032649801</v>
          </cell>
          <cell r="N211">
            <v>56012.243679076244</v>
          </cell>
          <cell r="O211">
            <v>0</v>
          </cell>
          <cell r="P211">
            <v>283007.4683124295</v>
          </cell>
          <cell r="Q211">
            <v>425837.60833499231</v>
          </cell>
          <cell r="R211">
            <v>50627.16703165439</v>
          </cell>
          <cell r="S211">
            <v>24957.891034574292</v>
          </cell>
          <cell r="T211">
            <v>1370.8315083947177</v>
          </cell>
          <cell r="U211">
            <v>841813.20990112133</v>
          </cell>
          <cell r="V211">
            <v>66649291.114207961</v>
          </cell>
          <cell r="W211">
            <v>206363.14685778751</v>
          </cell>
          <cell r="X211">
            <v>169990.2793815117</v>
          </cell>
          <cell r="Y211">
            <v>0</v>
          </cell>
          <cell r="Z211">
            <v>0</v>
          </cell>
          <cell r="AA211">
            <v>36372.867476275795</v>
          </cell>
          <cell r="AB211">
            <v>45063.284889508257</v>
          </cell>
          <cell r="AC211">
            <v>634865.67390005966</v>
          </cell>
          <cell r="AD211">
            <v>863.77198221514368</v>
          </cell>
          <cell r="AE211">
            <v>887155.87762957055</v>
          </cell>
          <cell r="AF211">
            <v>206363.14685778751</v>
          </cell>
          <cell r="AG211">
            <v>169990.2793815117</v>
          </cell>
          <cell r="AH211">
            <v>0</v>
          </cell>
          <cell r="AI211">
            <v>0</v>
          </cell>
          <cell r="AJ211">
            <v>36372.867476275795</v>
          </cell>
          <cell r="AK211">
            <v>45063.284889508257</v>
          </cell>
          <cell r="AL211">
            <v>634865.67390005966</v>
          </cell>
          <cell r="AM211">
            <v>863.77198221514368</v>
          </cell>
          <cell r="AN211">
            <v>887155.87762957055</v>
          </cell>
          <cell r="AO211">
            <v>224705.12708208908</v>
          </cell>
          <cell r="AP211">
            <v>2182.3186674630033</v>
          </cell>
          <cell r="AQ211">
            <v>0</v>
          </cell>
          <cell r="AR211">
            <v>0</v>
          </cell>
          <cell r="AS211">
            <v>841.5223306125157</v>
          </cell>
          <cell r="AT211">
            <v>1340.7963368504877</v>
          </cell>
          <cell r="AU211">
            <v>0</v>
          </cell>
          <cell r="AV211">
            <v>0</v>
          </cell>
          <cell r="AW211">
            <v>941.15336120512302</v>
          </cell>
          <cell r="AX211">
            <v>3123.4720286681263</v>
          </cell>
          <cell r="AY211">
            <v>2182.3186674630033</v>
          </cell>
          <cell r="AZ211">
            <v>0</v>
          </cell>
          <cell r="BA211">
            <v>0</v>
          </cell>
          <cell r="BB211">
            <v>841.5223306125157</v>
          </cell>
          <cell r="BC211">
            <v>1340.7963368504877</v>
          </cell>
          <cell r="BD211">
            <v>0</v>
          </cell>
          <cell r="BE211">
            <v>0</v>
          </cell>
          <cell r="BF211">
            <v>941.15336120512302</v>
          </cell>
          <cell r="BG211">
            <v>3123.4720286681263</v>
          </cell>
          <cell r="BH211">
            <v>2774522.8203596794</v>
          </cell>
          <cell r="BI211">
            <v>7132.4002919901777</v>
          </cell>
          <cell r="BJ211">
            <v>0</v>
          </cell>
          <cell r="BK211">
            <v>0</v>
          </cell>
          <cell r="BL211">
            <v>3911.592010086933</v>
          </cell>
          <cell r="BM211">
            <v>3220.8082819032447</v>
          </cell>
          <cell r="BN211">
            <v>1141.7214148251376</v>
          </cell>
          <cell r="BO211">
            <v>55.083947176322248</v>
          </cell>
          <cell r="BP211">
            <v>2861.8793549671514</v>
          </cell>
          <cell r="BQ211">
            <v>11191.085008958789</v>
          </cell>
          <cell r="BR211">
            <v>7132.4002919901777</v>
          </cell>
          <cell r="BS211">
            <v>0</v>
          </cell>
          <cell r="BT211">
            <v>0</v>
          </cell>
          <cell r="BU211">
            <v>3911.592010086933</v>
          </cell>
          <cell r="BV211">
            <v>3220.8082819032447</v>
          </cell>
          <cell r="BW211">
            <v>1141.7214148251376</v>
          </cell>
          <cell r="BX211">
            <v>55.083947176322248</v>
          </cell>
          <cell r="BY211">
            <v>2861.8793549671514</v>
          </cell>
          <cell r="BZ211">
            <v>11191.085008958789</v>
          </cell>
          <cell r="CA211">
            <v>14762145.014267694</v>
          </cell>
          <cell r="CB211">
            <v>128965.81856792088</v>
          </cell>
          <cell r="CC211">
            <v>35019.048377463667</v>
          </cell>
          <cell r="CD211">
            <v>0</v>
          </cell>
          <cell r="CE211">
            <v>37945.247859844705</v>
          </cell>
          <cell r="CF211">
            <v>56001.522330612512</v>
          </cell>
          <cell r="CG211">
            <v>1377.2061848828719</v>
          </cell>
          <cell r="CH211">
            <v>13.240427367443095</v>
          </cell>
          <cell r="CI211">
            <v>6205.8437852544957</v>
          </cell>
          <cell r="CJ211">
            <v>136562.10896542569</v>
          </cell>
          <cell r="CK211">
            <v>128965.81856792088</v>
          </cell>
          <cell r="CL211">
            <v>35019.048377463667</v>
          </cell>
          <cell r="CM211">
            <v>0</v>
          </cell>
          <cell r="CN211">
            <v>37945.247859844705</v>
          </cell>
          <cell r="CO211">
            <v>56001.522330612512</v>
          </cell>
          <cell r="CP211">
            <v>1377.2061848828719</v>
          </cell>
          <cell r="CQ211">
            <v>13.240427367443095</v>
          </cell>
          <cell r="CR211">
            <v>6205.8437852544957</v>
          </cell>
          <cell r="CS211">
            <v>136562.10896542569</v>
          </cell>
          <cell r="CT211">
            <v>11955866.831242949</v>
          </cell>
          <cell r="CU211">
            <v>41126.949366248584</v>
          </cell>
          <cell r="CV211">
            <v>15415.544495321519</v>
          </cell>
          <cell r="CW211">
            <v>0</v>
          </cell>
          <cell r="CX211">
            <v>0</v>
          </cell>
          <cell r="CY211">
            <v>25711.404870927065</v>
          </cell>
          <cell r="CZ211">
            <v>1736.9871922489879</v>
          </cell>
          <cell r="DA211">
            <v>27971.177914924679</v>
          </cell>
          <cell r="DB211">
            <v>1225.7694604817837</v>
          </cell>
          <cell r="DC211">
            <v>72060.883933904042</v>
          </cell>
          <cell r="DD211">
            <v>41126.949366248584</v>
          </cell>
          <cell r="DE211">
            <v>15415.544495321519</v>
          </cell>
          <cell r="DF211">
            <v>0</v>
          </cell>
          <cell r="DG211">
            <v>0</v>
          </cell>
          <cell r="DH211">
            <v>25711.404870927065</v>
          </cell>
          <cell r="DI211">
            <v>1736.9871922489879</v>
          </cell>
          <cell r="DJ211">
            <v>27971.177914924679</v>
          </cell>
          <cell r="DK211">
            <v>1225.7694604817837</v>
          </cell>
          <cell r="DL211">
            <v>72060.883933904042</v>
          </cell>
          <cell r="DM211">
            <v>17729997.098679412</v>
          </cell>
          <cell r="DN211">
            <v>214856.58769659567</v>
          </cell>
          <cell r="DO211">
            <v>18944.710332470637</v>
          </cell>
          <cell r="DP211">
            <v>0</v>
          </cell>
          <cell r="DQ211">
            <v>62959.07226756918</v>
          </cell>
          <cell r="DR211">
            <v>132952.80509655585</v>
          </cell>
          <cell r="DS211">
            <v>3623.349923684385</v>
          </cell>
          <cell r="DT211">
            <v>74602.537660096874</v>
          </cell>
          <cell r="DU211">
            <v>66.70648350919106</v>
          </cell>
          <cell r="DV211">
            <v>293149.18176388612</v>
          </cell>
          <cell r="DW211">
            <v>214856.58769659567</v>
          </cell>
          <cell r="DX211">
            <v>18944.710332470637</v>
          </cell>
          <cell r="DY211">
            <v>0</v>
          </cell>
          <cell r="DZ211">
            <v>62959.07226756918</v>
          </cell>
          <cell r="EA211">
            <v>132952.80509655585</v>
          </cell>
          <cell r="EB211">
            <v>3623.349923684385</v>
          </cell>
          <cell r="EC211">
            <v>74602.537660096874</v>
          </cell>
          <cell r="ED211">
            <v>66.70648350919106</v>
          </cell>
          <cell r="EE211">
            <v>293149.18176388612</v>
          </cell>
          <cell r="EF211">
            <v>82650480.476474896</v>
          </cell>
          <cell r="EG211">
            <v>957821.6285088592</v>
          </cell>
          <cell r="EH211">
            <v>434531.1168624328</v>
          </cell>
          <cell r="EI211">
            <v>0</v>
          </cell>
          <cell r="EJ211">
            <v>137340.02256287742</v>
          </cell>
          <cell r="EK211">
            <v>385950.48908354901</v>
          </cell>
          <cell r="EL211">
            <v>61702.856194837077</v>
          </cell>
          <cell r="EM211">
            <v>2284.2258942199214</v>
          </cell>
          <cell r="EN211">
            <v>856.94604817837944</v>
          </cell>
          <cell r="EO211">
            <v>1022665.6566460946</v>
          </cell>
          <cell r="EP211">
            <v>957821.6285088592</v>
          </cell>
          <cell r="EQ211">
            <v>434531.1168624328</v>
          </cell>
          <cell r="ER211">
            <v>0</v>
          </cell>
          <cell r="ES211">
            <v>137340.02256287742</v>
          </cell>
          <cell r="ET211">
            <v>385950.48908354901</v>
          </cell>
          <cell r="EU211">
            <v>61702.856194837077</v>
          </cell>
          <cell r="EV211">
            <v>2284.2258942199214</v>
          </cell>
          <cell r="EW211">
            <v>856.94604817837944</v>
          </cell>
          <cell r="EX211">
            <v>1022665.6566460946</v>
          </cell>
        </row>
        <row r="212">
          <cell r="B212">
            <v>44255</v>
          </cell>
          <cell r="C212">
            <v>54242840.394005917</v>
          </cell>
          <cell r="D212">
            <v>973180.91578737809</v>
          </cell>
          <cell r="E212">
            <v>146970.80496383304</v>
          </cell>
          <cell r="F212">
            <v>0</v>
          </cell>
          <cell r="G212">
            <v>292425.42039949563</v>
          </cell>
          <cell r="H212">
            <v>533784.69042404939</v>
          </cell>
          <cell r="I212">
            <v>43703.744110425374</v>
          </cell>
          <cell r="J212">
            <v>78440.514964496659</v>
          </cell>
          <cell r="K212">
            <v>2033.7248656181564</v>
          </cell>
          <cell r="L212">
            <v>1097358.8997279182</v>
          </cell>
          <cell r="M212">
            <v>1738038.2361138761</v>
          </cell>
          <cell r="N212">
            <v>202983.04864290927</v>
          </cell>
          <cell r="O212">
            <v>0</v>
          </cell>
          <cell r="P212">
            <v>575432.88871192501</v>
          </cell>
          <cell r="Q212">
            <v>959622.2987590417</v>
          </cell>
          <cell r="R212">
            <v>94330.911142079756</v>
          </cell>
          <cell r="S212">
            <v>103398.40599907094</v>
          </cell>
          <cell r="T212">
            <v>3404.5563740128741</v>
          </cell>
          <cell r="U212">
            <v>1939172.1096290399</v>
          </cell>
          <cell r="V212">
            <v>67566428.29252106</v>
          </cell>
          <cell r="W212">
            <v>188202.2005441635</v>
          </cell>
          <cell r="X212">
            <v>153699.93496582386</v>
          </cell>
          <cell r="Y212">
            <v>0</v>
          </cell>
          <cell r="Z212">
            <v>0</v>
          </cell>
          <cell r="AA212">
            <v>34502.265578339633</v>
          </cell>
          <cell r="AB212">
            <v>38474.371225695133</v>
          </cell>
          <cell r="AC212">
            <v>690107.49087530689</v>
          </cell>
          <cell r="AD212">
            <v>353.11566792753337</v>
          </cell>
          <cell r="AE212">
            <v>917137.17831309303</v>
          </cell>
          <cell r="AF212">
            <v>394565.34740195097</v>
          </cell>
          <cell r="AG212">
            <v>323690.21434733557</v>
          </cell>
          <cell r="AH212">
            <v>0</v>
          </cell>
          <cell r="AI212">
            <v>0</v>
          </cell>
          <cell r="AJ212">
            <v>70875.13305461542</v>
          </cell>
          <cell r="AK212">
            <v>83537.656115203383</v>
          </cell>
          <cell r="AL212">
            <v>1324973.1647753667</v>
          </cell>
          <cell r="AM212">
            <v>1216.8876501426769</v>
          </cell>
          <cell r="AN212">
            <v>1804293.0559426637</v>
          </cell>
          <cell r="AO212">
            <v>227669.4365916783</v>
          </cell>
          <cell r="AP212">
            <v>2964.3095095892231</v>
          </cell>
          <cell r="AQ212">
            <v>0</v>
          </cell>
          <cell r="AR212">
            <v>0</v>
          </cell>
          <cell r="AS212">
            <v>299.78233459419999</v>
          </cell>
          <cell r="AT212">
            <v>2664.527174995023</v>
          </cell>
          <cell r="AU212">
            <v>0</v>
          </cell>
          <cell r="AV212">
            <v>0</v>
          </cell>
          <cell r="AW212">
            <v>0</v>
          </cell>
          <cell r="AX212">
            <v>2964.3095095892231</v>
          </cell>
          <cell r="AY212">
            <v>5146.6281770522264</v>
          </cell>
          <cell r="AZ212">
            <v>0</v>
          </cell>
          <cell r="BA212">
            <v>0</v>
          </cell>
          <cell r="BB212">
            <v>1141.3046652067158</v>
          </cell>
          <cell r="BC212">
            <v>4005.3235118455104</v>
          </cell>
          <cell r="BD212">
            <v>0</v>
          </cell>
          <cell r="BE212">
            <v>0</v>
          </cell>
          <cell r="BF212">
            <v>941.15336120512302</v>
          </cell>
          <cell r="BG212">
            <v>6087.7815382573499</v>
          </cell>
          <cell r="BH212">
            <v>2783656.9911739337</v>
          </cell>
          <cell r="BI212">
            <v>9134.1708142544303</v>
          </cell>
          <cell r="BJ212">
            <v>0</v>
          </cell>
          <cell r="BK212">
            <v>0</v>
          </cell>
          <cell r="BL212">
            <v>4652.299422655783</v>
          </cell>
          <cell r="BM212">
            <v>4481.8713915986464</v>
          </cell>
          <cell r="BN212">
            <v>0</v>
          </cell>
          <cell r="BO212">
            <v>0</v>
          </cell>
          <cell r="BP212">
            <v>0</v>
          </cell>
          <cell r="BQ212">
            <v>9134.1708142544303</v>
          </cell>
          <cell r="BR212">
            <v>16266.571106244606</v>
          </cell>
          <cell r="BS212">
            <v>0</v>
          </cell>
          <cell r="BT212">
            <v>0</v>
          </cell>
          <cell r="BU212">
            <v>8563.8914327427156</v>
          </cell>
          <cell r="BV212">
            <v>7702.6796735018906</v>
          </cell>
          <cell r="BW212">
            <v>1141.7214148251376</v>
          </cell>
          <cell r="BX212">
            <v>55.083947176322248</v>
          </cell>
          <cell r="BY212">
            <v>2861.8793549671514</v>
          </cell>
          <cell r="BZ212">
            <v>20325.255823213214</v>
          </cell>
          <cell r="CA212">
            <v>14928825.884929318</v>
          </cell>
          <cell r="CB212">
            <v>111955.82586767536</v>
          </cell>
          <cell r="CC212">
            <v>6142.2337248656186</v>
          </cell>
          <cell r="CD212">
            <v>0</v>
          </cell>
          <cell r="CE212">
            <v>40416.997810073655</v>
          </cell>
          <cell r="CF212">
            <v>65396.59433273608</v>
          </cell>
          <cell r="CG212">
            <v>49920.497710531548</v>
          </cell>
          <cell r="CH212">
            <v>4804.5470834162852</v>
          </cell>
          <cell r="CI212">
            <v>0</v>
          </cell>
          <cell r="CJ212">
            <v>166680.87066162319</v>
          </cell>
          <cell r="CK212">
            <v>240921.64443559624</v>
          </cell>
          <cell r="CL212">
            <v>41161.282102329285</v>
          </cell>
          <cell r="CM212">
            <v>0</v>
          </cell>
          <cell r="CN212">
            <v>78362.245669918368</v>
          </cell>
          <cell r="CO212">
            <v>121398.11666334858</v>
          </cell>
          <cell r="CP212">
            <v>51297.703895414423</v>
          </cell>
          <cell r="CQ212">
            <v>4817.7875107837281</v>
          </cell>
          <cell r="CR212">
            <v>6205.8437852544957</v>
          </cell>
          <cell r="CS212">
            <v>303242.97962704889</v>
          </cell>
          <cell r="CT212">
            <v>12111810.839471763</v>
          </cell>
          <cell r="CU212">
            <v>57171.970270090911</v>
          </cell>
          <cell r="CV212">
            <v>457.60037162386351</v>
          </cell>
          <cell r="CW212">
            <v>0</v>
          </cell>
          <cell r="CX212">
            <v>0</v>
          </cell>
          <cell r="CY212">
            <v>56714.369898467048</v>
          </cell>
          <cell r="CZ212">
            <v>8250.5434999004574</v>
          </cell>
          <cell r="DA212">
            <v>89563.318070210356</v>
          </cell>
          <cell r="DB212">
            <v>958.17638861238299</v>
          </cell>
          <cell r="DC212">
            <v>155944.00822881411</v>
          </cell>
          <cell r="DD212">
            <v>98298.919636339502</v>
          </cell>
          <cell r="DE212">
            <v>15873.144866945384</v>
          </cell>
          <cell r="DF212">
            <v>0</v>
          </cell>
          <cell r="DG212">
            <v>0</v>
          </cell>
          <cell r="DH212">
            <v>82425.77476939412</v>
          </cell>
          <cell r="DI212">
            <v>9987.5306921494448</v>
          </cell>
          <cell r="DJ212">
            <v>117534.49598513504</v>
          </cell>
          <cell r="DK212">
            <v>2183.9458490941665</v>
          </cell>
          <cell r="DL212">
            <v>228004.89216271814</v>
          </cell>
          <cell r="DM212">
            <v>18003030.320525587</v>
          </cell>
          <cell r="DN212">
            <v>252989.9966819298</v>
          </cell>
          <cell r="DO212">
            <v>22256.583714911409</v>
          </cell>
          <cell r="DP212">
            <v>0</v>
          </cell>
          <cell r="DQ212">
            <v>81252.47992567523</v>
          </cell>
          <cell r="DR212">
            <v>149480.93304134315</v>
          </cell>
          <cell r="DS212">
            <v>15269.44986395912</v>
          </cell>
          <cell r="DT212">
            <v>1134.1230340434001</v>
          </cell>
          <cell r="DU212">
            <v>3639.6522662419534</v>
          </cell>
          <cell r="DV212">
            <v>273033.22184617427</v>
          </cell>
          <cell r="DW212">
            <v>467846.58437852538</v>
          </cell>
          <cell r="DX212">
            <v>41201.294047382042</v>
          </cell>
          <cell r="DY212">
            <v>0</v>
          </cell>
          <cell r="DZ212">
            <v>144211.5521932444</v>
          </cell>
          <cell r="EA212">
            <v>282433.73813789897</v>
          </cell>
          <cell r="EB212">
            <v>18892.799787643504</v>
          </cell>
          <cell r="EC212">
            <v>75736.660694140286</v>
          </cell>
          <cell r="ED212">
            <v>3706.3587497511448</v>
          </cell>
          <cell r="EE212">
            <v>566182.40361006022</v>
          </cell>
          <cell r="EF212">
            <v>83763972.700245544</v>
          </cell>
          <cell r="EG212">
            <v>1061673.7978631626</v>
          </cell>
          <cell r="EH212">
            <v>538799.16915521922</v>
          </cell>
          <cell r="EI212">
            <v>0</v>
          </cell>
          <cell r="EJ212">
            <v>163565.6898267967</v>
          </cell>
          <cell r="EK212">
            <v>359308.93888114672</v>
          </cell>
          <cell r="EL212">
            <v>48641.450660295974</v>
          </cell>
          <cell r="EM212">
            <v>2321.2130864689098</v>
          </cell>
          <cell r="EN212">
            <v>855.76216072732086</v>
          </cell>
          <cell r="EO212">
            <v>1113492.2237706548</v>
          </cell>
          <cell r="EP212">
            <v>2019495.4263720219</v>
          </cell>
          <cell r="EQ212">
            <v>973330.28601765214</v>
          </cell>
          <cell r="ER212">
            <v>0</v>
          </cell>
          <cell r="ES212">
            <v>300905.71238967415</v>
          </cell>
          <cell r="ET212">
            <v>745259.42796469573</v>
          </cell>
          <cell r="EU212">
            <v>110344.30685513305</v>
          </cell>
          <cell r="EV212">
            <v>4605.4389806888312</v>
          </cell>
          <cell r="EW212">
            <v>1712.7082089057003</v>
          </cell>
          <cell r="EX212">
            <v>2136157.8804167495</v>
          </cell>
        </row>
        <row r="213">
          <cell r="B213">
            <v>44286</v>
          </cell>
          <cell r="C213">
            <v>55291472.146610603</v>
          </cell>
          <cell r="D213">
            <v>922586.55650673562</v>
          </cell>
          <cell r="E213">
            <v>104430.51828256685</v>
          </cell>
          <cell r="F213">
            <v>0</v>
          </cell>
          <cell r="G213">
            <v>301111.85347401944</v>
          </cell>
          <cell r="H213">
            <v>517044.18475014932</v>
          </cell>
          <cell r="I213">
            <v>80298.110027208168</v>
          </cell>
          <cell r="J213">
            <v>45555.386555179502</v>
          </cell>
          <cell r="K213">
            <v>191.69951556174925</v>
          </cell>
          <cell r="L213">
            <v>1048631.752604685</v>
          </cell>
          <cell r="M213">
            <v>2660624.7926206114</v>
          </cell>
          <cell r="N213">
            <v>307413.56692547613</v>
          </cell>
          <cell r="O213">
            <v>0</v>
          </cell>
          <cell r="P213">
            <v>876544.74218594469</v>
          </cell>
          <cell r="Q213">
            <v>1476666.4835091908</v>
          </cell>
          <cell r="R213">
            <v>174629.02116928794</v>
          </cell>
          <cell r="S213">
            <v>148953.79255425045</v>
          </cell>
          <cell r="T213">
            <v>3596.2558895746233</v>
          </cell>
          <cell r="U213">
            <v>2987803.8622337244</v>
          </cell>
          <cell r="V213">
            <v>68441110.534209296</v>
          </cell>
          <cell r="W213">
            <v>148070.60455239232</v>
          </cell>
          <cell r="X213">
            <v>123186.77549936956</v>
          </cell>
          <cell r="Y213">
            <v>0</v>
          </cell>
          <cell r="Z213">
            <v>0</v>
          </cell>
          <cell r="AA213">
            <v>24883.82905302276</v>
          </cell>
          <cell r="AB213">
            <v>48590.280708739789</v>
          </cell>
          <cell r="AC213">
            <v>677965.58099409379</v>
          </cell>
          <cell r="AD213">
            <v>55.775433008162452</v>
          </cell>
          <cell r="AE213">
            <v>874682.24168823415</v>
          </cell>
          <cell r="AF213">
            <v>542635.95195434336</v>
          </cell>
          <cell r="AG213">
            <v>446876.98984670517</v>
          </cell>
          <cell r="AH213">
            <v>0</v>
          </cell>
          <cell r="AI213">
            <v>0</v>
          </cell>
          <cell r="AJ213">
            <v>95758.962107638188</v>
          </cell>
          <cell r="AK213">
            <v>132127.93682394319</v>
          </cell>
          <cell r="AL213">
            <v>2002938.7457694605</v>
          </cell>
          <cell r="AM213">
            <v>1272.6630831508394</v>
          </cell>
          <cell r="AN213">
            <v>2678975.2976308977</v>
          </cell>
          <cell r="AO213">
            <v>231248.09741854141</v>
          </cell>
          <cell r="AP213">
            <v>2972.5940672904635</v>
          </cell>
          <cell r="AQ213">
            <v>0</v>
          </cell>
          <cell r="AR213">
            <v>0</v>
          </cell>
          <cell r="AS213">
            <v>1175.6188200942331</v>
          </cell>
          <cell r="AT213">
            <v>1796.9752471962306</v>
          </cell>
          <cell r="AU213">
            <v>0</v>
          </cell>
          <cell r="AV213">
            <v>606.06675957263246</v>
          </cell>
          <cell r="AW213">
            <v>0</v>
          </cell>
          <cell r="AX213">
            <v>3578.6608268630962</v>
          </cell>
          <cell r="AY213">
            <v>8119.222244342689</v>
          </cell>
          <cell r="AZ213">
            <v>0</v>
          </cell>
          <cell r="BA213">
            <v>0</v>
          </cell>
          <cell r="BB213">
            <v>2316.9234853009489</v>
          </cell>
          <cell r="BC213">
            <v>5802.2987590417406</v>
          </cell>
          <cell r="BD213">
            <v>0</v>
          </cell>
          <cell r="BE213">
            <v>606.06675957263246</v>
          </cell>
          <cell r="BF213">
            <v>941.15336120512302</v>
          </cell>
          <cell r="BG213">
            <v>9666.4423651204434</v>
          </cell>
          <cell r="BH213">
            <v>2796017.6109894491</v>
          </cell>
          <cell r="BI213">
            <v>12347.401951025284</v>
          </cell>
          <cell r="BJ213">
            <v>0</v>
          </cell>
          <cell r="BK213">
            <v>0</v>
          </cell>
          <cell r="BL213">
            <v>7812.7719158537393</v>
          </cell>
          <cell r="BM213">
            <v>4534.6300351715436</v>
          </cell>
          <cell r="BN213">
            <v>0</v>
          </cell>
          <cell r="BO213">
            <v>0</v>
          </cell>
          <cell r="BP213">
            <v>13.217864490012609</v>
          </cell>
          <cell r="BQ213">
            <v>12360.619815515296</v>
          </cell>
          <cell r="BR213">
            <v>28613.97305726989</v>
          </cell>
          <cell r="BS213">
            <v>0</v>
          </cell>
          <cell r="BT213">
            <v>0</v>
          </cell>
          <cell r="BU213">
            <v>16376.663348596456</v>
          </cell>
          <cell r="BV213">
            <v>12237.309708673434</v>
          </cell>
          <cell r="BW213">
            <v>1141.7214148251376</v>
          </cell>
          <cell r="BX213">
            <v>55.083947176322248</v>
          </cell>
          <cell r="BY213">
            <v>2875.0972194571632</v>
          </cell>
          <cell r="BZ213">
            <v>32685.87563872851</v>
          </cell>
          <cell r="CA213">
            <v>15067674.923352571</v>
          </cell>
          <cell r="CB213">
            <v>126738.35158271948</v>
          </cell>
          <cell r="CC213">
            <v>0</v>
          </cell>
          <cell r="CD213">
            <v>0</v>
          </cell>
          <cell r="CE213">
            <v>50827.374079235509</v>
          </cell>
          <cell r="CF213">
            <v>75910.977503483969</v>
          </cell>
          <cell r="CG213">
            <v>7442.5668591147378</v>
          </cell>
          <cell r="CH213">
            <v>1354.5875638728514</v>
          </cell>
          <cell r="CI213">
            <v>3313.5324175459555</v>
          </cell>
          <cell r="CJ213">
            <v>138849.03842325305</v>
          </cell>
          <cell r="CK213">
            <v>367659.99601831572</v>
          </cell>
          <cell r="CL213">
            <v>41161.282102329285</v>
          </cell>
          <cell r="CM213">
            <v>0</v>
          </cell>
          <cell r="CN213">
            <v>129189.61974915388</v>
          </cell>
          <cell r="CO213">
            <v>197309.09416683257</v>
          </cell>
          <cell r="CP213">
            <v>58740.270754529163</v>
          </cell>
          <cell r="CQ213">
            <v>6172.3750746565793</v>
          </cell>
          <cell r="CR213">
            <v>9519.3762028004512</v>
          </cell>
          <cell r="CS213">
            <v>442092.01805030188</v>
          </cell>
          <cell r="CT213">
            <v>12257386.451655718</v>
          </cell>
          <cell r="CU213">
            <v>44957.483575552455</v>
          </cell>
          <cell r="CV213">
            <v>0</v>
          </cell>
          <cell r="CW213">
            <v>0</v>
          </cell>
          <cell r="CX213">
            <v>0</v>
          </cell>
          <cell r="CY213">
            <v>44957.483575552455</v>
          </cell>
          <cell r="CZ213">
            <v>0</v>
          </cell>
          <cell r="DA213">
            <v>98929.147255955933</v>
          </cell>
          <cell r="DB213">
            <v>1688.9813524454175</v>
          </cell>
          <cell r="DC213">
            <v>145575.61218395378</v>
          </cell>
          <cell r="DD213">
            <v>143256.40321189197</v>
          </cell>
          <cell r="DE213">
            <v>15873.144866945384</v>
          </cell>
          <cell r="DF213">
            <v>0</v>
          </cell>
          <cell r="DG213">
            <v>0</v>
          </cell>
          <cell r="DH213">
            <v>127383.25834494657</v>
          </cell>
          <cell r="DI213">
            <v>9987.5306921494448</v>
          </cell>
          <cell r="DJ213">
            <v>216463.64324109099</v>
          </cell>
          <cell r="DK213">
            <v>3872.9272015395845</v>
          </cell>
          <cell r="DL213">
            <v>373580.50434667198</v>
          </cell>
          <cell r="DM213">
            <v>18252431.276129808</v>
          </cell>
          <cell r="DN213">
            <v>214198.98334328755</v>
          </cell>
          <cell r="DO213">
            <v>276.2426172937819</v>
          </cell>
          <cell r="DP213">
            <v>0</v>
          </cell>
          <cell r="DQ213">
            <v>74081.962970336448</v>
          </cell>
          <cell r="DR213">
            <v>139840.77775565733</v>
          </cell>
          <cell r="DS213">
            <v>8222.7659433273602</v>
          </cell>
          <cell r="DT213">
            <v>26187.41124162187</v>
          </cell>
          <cell r="DU213">
            <v>791.79507598380769</v>
          </cell>
          <cell r="DV213">
            <v>249400.95560422057</v>
          </cell>
          <cell r="DW213">
            <v>682045.56772181299</v>
          </cell>
          <cell r="DX213">
            <v>41477.536664675819</v>
          </cell>
          <cell r="DY213">
            <v>0</v>
          </cell>
          <cell r="DZ213">
            <v>218293.51516358086</v>
          </cell>
          <cell r="EA213">
            <v>422274.51589355624</v>
          </cell>
          <cell r="EB213">
            <v>27115.565730970866</v>
          </cell>
          <cell r="EC213">
            <v>101924.07193576216</v>
          </cell>
          <cell r="ED213">
            <v>4498.1538257349521</v>
          </cell>
          <cell r="EE213">
            <v>815583.35921428096</v>
          </cell>
          <cell r="EF213">
            <v>84532046.285752207</v>
          </cell>
          <cell r="EG213">
            <v>746458.03570243542</v>
          </cell>
          <cell r="EH213">
            <v>311626.51270820887</v>
          </cell>
          <cell r="EI213">
            <v>0</v>
          </cell>
          <cell r="EJ213">
            <v>145683.82241688232</v>
          </cell>
          <cell r="EK213">
            <v>289147.70057734422</v>
          </cell>
          <cell r="EL213">
            <v>16309.76308978698</v>
          </cell>
          <cell r="EM213">
            <v>4240.9569314486698</v>
          </cell>
          <cell r="EN213">
            <v>1064.8297829982082</v>
          </cell>
          <cell r="EO213">
            <v>768073.58550666925</v>
          </cell>
          <cell r="EP213">
            <v>2765953.4620744572</v>
          </cell>
          <cell r="EQ213">
            <v>1284956.7987258609</v>
          </cell>
          <cell r="ER213">
            <v>0</v>
          </cell>
          <cell r="ES213">
            <v>446589.53480655648</v>
          </cell>
          <cell r="ET213">
            <v>1034407.1285420399</v>
          </cell>
          <cell r="EU213">
            <v>126654.06994492002</v>
          </cell>
          <cell r="EV213">
            <v>8846.395912137501</v>
          </cell>
          <cell r="EW213">
            <v>2777.5379919039087</v>
          </cell>
          <cell r="EX213">
            <v>2904231.4659234183</v>
          </cell>
        </row>
        <row r="214">
          <cell r="B214">
            <v>44316</v>
          </cell>
          <cell r="C214">
            <v>56328454.004729919</v>
          </cell>
          <cell r="D214">
            <v>907490.05375273735</v>
          </cell>
          <cell r="E214">
            <v>193047.81339173135</v>
          </cell>
          <cell r="F214">
            <v>0</v>
          </cell>
          <cell r="G214">
            <v>314794.21328555309</v>
          </cell>
          <cell r="H214">
            <v>399648.0270754529</v>
          </cell>
          <cell r="I214">
            <v>50212.81438715243</v>
          </cell>
          <cell r="J214">
            <v>78609.029132656433</v>
          </cell>
          <cell r="K214">
            <v>669.96084677151759</v>
          </cell>
          <cell r="L214">
            <v>1036981.8581193177</v>
          </cell>
          <cell r="M214">
            <v>3568114.846373349</v>
          </cell>
          <cell r="N214">
            <v>500461.38031720748</v>
          </cell>
          <cell r="O214">
            <v>0</v>
          </cell>
          <cell r="P214">
            <v>1191338.9554714977</v>
          </cell>
          <cell r="Q214">
            <v>1876314.5105846438</v>
          </cell>
          <cell r="R214">
            <v>224841.83555644038</v>
          </cell>
          <cell r="S214">
            <v>227562.82168690689</v>
          </cell>
          <cell r="T214">
            <v>4266.2167363461413</v>
          </cell>
          <cell r="U214">
            <v>4024785.7203530422</v>
          </cell>
          <cell r="V214">
            <v>69038269.355630755</v>
          </cell>
          <cell r="W214">
            <v>137374.16948702635</v>
          </cell>
          <cell r="X214">
            <v>105092.32862167363</v>
          </cell>
          <cell r="Y214">
            <v>0</v>
          </cell>
          <cell r="Z214">
            <v>0</v>
          </cell>
          <cell r="AA214">
            <v>32281.840865352708</v>
          </cell>
          <cell r="AB214">
            <v>29117.698586502087</v>
          </cell>
          <cell r="AC214">
            <v>430666.95334793284</v>
          </cell>
          <cell r="AD214">
            <v>0</v>
          </cell>
          <cell r="AE214">
            <v>597158.8214214613</v>
          </cell>
          <cell r="AF214">
            <v>680010.12144136964</v>
          </cell>
          <cell r="AG214">
            <v>551969.31846837874</v>
          </cell>
          <cell r="AH214">
            <v>0</v>
          </cell>
          <cell r="AI214">
            <v>0</v>
          </cell>
          <cell r="AJ214">
            <v>128040.8029729909</v>
          </cell>
          <cell r="AK214">
            <v>161245.63541044528</v>
          </cell>
          <cell r="AL214">
            <v>2433605.6991173932</v>
          </cell>
          <cell r="AM214">
            <v>1272.6630831508394</v>
          </cell>
          <cell r="AN214">
            <v>3276134.1190523589</v>
          </cell>
          <cell r="AO214">
            <v>233764.74218594469</v>
          </cell>
          <cell r="AP214">
            <v>2503.3512509124694</v>
          </cell>
          <cell r="AQ214">
            <v>0</v>
          </cell>
          <cell r="AR214">
            <v>0</v>
          </cell>
          <cell r="AS214">
            <v>1179.2248987988587</v>
          </cell>
          <cell r="AT214">
            <v>1324.1263521136104</v>
          </cell>
          <cell r="AU214">
            <v>0</v>
          </cell>
          <cell r="AV214">
            <v>0</v>
          </cell>
          <cell r="AW214">
            <v>13.293516490808944</v>
          </cell>
          <cell r="AX214">
            <v>2516.6447674032784</v>
          </cell>
          <cell r="AY214">
            <v>10622.573495255159</v>
          </cell>
          <cell r="AZ214">
            <v>0</v>
          </cell>
          <cell r="BA214">
            <v>0</v>
          </cell>
          <cell r="BB214">
            <v>3496.1483840998071</v>
          </cell>
          <cell r="BC214">
            <v>7126.4251111553522</v>
          </cell>
          <cell r="BD214">
            <v>0</v>
          </cell>
          <cell r="BE214">
            <v>606.06675957263246</v>
          </cell>
          <cell r="BF214">
            <v>954.4468776959319</v>
          </cell>
          <cell r="BG214">
            <v>12183.087132523722</v>
          </cell>
          <cell r="BH214">
            <v>2802847.436458956</v>
          </cell>
          <cell r="BI214">
            <v>6829.8254695069345</v>
          </cell>
          <cell r="BJ214">
            <v>0</v>
          </cell>
          <cell r="BK214">
            <v>0</v>
          </cell>
          <cell r="BL214">
            <v>5129.7113278916977</v>
          </cell>
          <cell r="BM214">
            <v>1700.1141416152366</v>
          </cell>
          <cell r="BN214">
            <v>0</v>
          </cell>
          <cell r="BO214">
            <v>0</v>
          </cell>
          <cell r="BP214">
            <v>0</v>
          </cell>
          <cell r="BQ214">
            <v>6829.8254695069345</v>
          </cell>
          <cell r="BR214">
            <v>35443.798526776824</v>
          </cell>
          <cell r="BS214">
            <v>0</v>
          </cell>
          <cell r="BT214">
            <v>0</v>
          </cell>
          <cell r="BU214">
            <v>21506.374676488154</v>
          </cell>
          <cell r="BV214">
            <v>13937.423850288671</v>
          </cell>
          <cell r="BW214">
            <v>1141.7214148251376</v>
          </cell>
          <cell r="BX214">
            <v>55.083947176322248</v>
          </cell>
          <cell r="BY214">
            <v>2875.0972194571632</v>
          </cell>
          <cell r="BZ214">
            <v>39515.701108235451</v>
          </cell>
          <cell r="CA214">
            <v>15187956.853142206</v>
          </cell>
          <cell r="CB214">
            <v>105198.76169619749</v>
          </cell>
          <cell r="CC214">
            <v>0</v>
          </cell>
          <cell r="CD214">
            <v>0</v>
          </cell>
          <cell r="CE214">
            <v>47448.684053354562</v>
          </cell>
          <cell r="CF214">
            <v>57750.077642842924</v>
          </cell>
          <cell r="CG214">
            <v>15003.012807751011</v>
          </cell>
          <cell r="CH214">
            <v>0</v>
          </cell>
          <cell r="CI214">
            <v>80.155285685845101</v>
          </cell>
          <cell r="CJ214">
            <v>120281.92978963435</v>
          </cell>
          <cell r="CK214">
            <v>472858.75771451322</v>
          </cell>
          <cell r="CL214">
            <v>41161.282102329285</v>
          </cell>
          <cell r="CM214">
            <v>0</v>
          </cell>
          <cell r="CN214">
            <v>176638.30380250845</v>
          </cell>
          <cell r="CO214">
            <v>255059.17180967549</v>
          </cell>
          <cell r="CP214">
            <v>73743.283562280179</v>
          </cell>
          <cell r="CQ214">
            <v>6172.3750746565793</v>
          </cell>
          <cell r="CR214">
            <v>9599.5314884862964</v>
          </cell>
          <cell r="CS214">
            <v>562373.94783993636</v>
          </cell>
          <cell r="CT214">
            <v>12387444.183422921</v>
          </cell>
          <cell r="CU214">
            <v>35893.371822947767</v>
          </cell>
          <cell r="CV214">
            <v>0</v>
          </cell>
          <cell r="CW214">
            <v>0</v>
          </cell>
          <cell r="CX214">
            <v>0</v>
          </cell>
          <cell r="CY214">
            <v>35893.371822947767</v>
          </cell>
          <cell r="CZ214">
            <v>19917.329617094696</v>
          </cell>
          <cell r="DA214">
            <v>74233.313424912063</v>
          </cell>
          <cell r="DB214">
            <v>13.716902249651602</v>
          </cell>
          <cell r="DC214">
            <v>130057.73176720418</v>
          </cell>
          <cell r="DD214">
            <v>179149.77503483975</v>
          </cell>
          <cell r="DE214">
            <v>15873.144866945384</v>
          </cell>
          <cell r="DF214">
            <v>0</v>
          </cell>
          <cell r="DG214">
            <v>0</v>
          </cell>
          <cell r="DH214">
            <v>163276.63016789436</v>
          </cell>
          <cell r="DI214">
            <v>29904.860309244144</v>
          </cell>
          <cell r="DJ214">
            <v>290696.95666600304</v>
          </cell>
          <cell r="DK214">
            <v>3886.6441037892359</v>
          </cell>
          <cell r="DL214">
            <v>503638.23611387616</v>
          </cell>
          <cell r="DM214">
            <v>18432962.512442768</v>
          </cell>
          <cell r="DN214">
            <v>141591.63315415755</v>
          </cell>
          <cell r="DO214">
            <v>0</v>
          </cell>
          <cell r="DP214">
            <v>0</v>
          </cell>
          <cell r="DQ214">
            <v>68896.655385227947</v>
          </cell>
          <cell r="DR214">
            <v>72694.977768929588</v>
          </cell>
          <cell r="DS214">
            <v>13981.475877629569</v>
          </cell>
          <cell r="DT214">
            <v>24812.125555776758</v>
          </cell>
          <cell r="DU214">
            <v>146.00172539650939</v>
          </cell>
          <cell r="DV214">
            <v>180531.23631296039</v>
          </cell>
          <cell r="DW214">
            <v>823637.20087597042</v>
          </cell>
          <cell r="DX214">
            <v>41477.536664675819</v>
          </cell>
          <cell r="DY214">
            <v>0</v>
          </cell>
          <cell r="DZ214">
            <v>287190.17054880876</v>
          </cell>
          <cell r="EA214">
            <v>494969.49366248585</v>
          </cell>
          <cell r="EB214">
            <v>41097.041608600433</v>
          </cell>
          <cell r="EC214">
            <v>126736.19749153891</v>
          </cell>
          <cell r="ED214">
            <v>4644.1555511314618</v>
          </cell>
          <cell r="EE214">
            <v>996114.59552724124</v>
          </cell>
          <cell r="EF214">
            <v>85162247.855863035</v>
          </cell>
          <cell r="EG214">
            <v>606861.92713517812</v>
          </cell>
          <cell r="EH214">
            <v>271696.76421793085</v>
          </cell>
          <cell r="EI214">
            <v>0</v>
          </cell>
          <cell r="EJ214">
            <v>156074.64728913663</v>
          </cell>
          <cell r="EK214">
            <v>179090.51562811068</v>
          </cell>
          <cell r="EL214">
            <v>23009.757780874639</v>
          </cell>
          <cell r="EM214">
            <v>263.53839007233393</v>
          </cell>
          <cell r="EN214">
            <v>66.346804698387416</v>
          </cell>
          <cell r="EO214">
            <v>630201.57011082338</v>
          </cell>
          <cell r="EP214">
            <v>3372815.3892096356</v>
          </cell>
          <cell r="EQ214">
            <v>1556653.5629437917</v>
          </cell>
          <cell r="ER214">
            <v>0</v>
          </cell>
          <cell r="ES214">
            <v>602664.18209569319</v>
          </cell>
          <cell r="ET214">
            <v>1213497.6441701506</v>
          </cell>
          <cell r="EU214">
            <v>149663.82772579469</v>
          </cell>
          <cell r="EV214">
            <v>9109.9343022098346</v>
          </cell>
          <cell r="EW214">
            <v>2843.8847966022959</v>
          </cell>
          <cell r="EX214">
            <v>3534433.0360342423</v>
          </cell>
        </row>
        <row r="215">
          <cell r="B215">
            <v>44347</v>
          </cell>
          <cell r="C215">
            <v>57206184.572119921</v>
          </cell>
          <cell r="D215">
            <v>814199.10146658693</v>
          </cell>
          <cell r="E215">
            <v>174132.40825535866</v>
          </cell>
          <cell r="F215">
            <v>0</v>
          </cell>
          <cell r="G215">
            <v>322863.36983210564</v>
          </cell>
          <cell r="H215">
            <v>317203.32337912265</v>
          </cell>
          <cell r="I215">
            <v>37720.062379719951</v>
          </cell>
          <cell r="J215">
            <v>25811.403543698983</v>
          </cell>
          <cell r="K215">
            <v>0</v>
          </cell>
          <cell r="L215">
            <v>877730.5673900058</v>
          </cell>
          <cell r="M215">
            <v>4382313.9478399362</v>
          </cell>
          <cell r="N215">
            <v>674593.78857256623</v>
          </cell>
          <cell r="O215">
            <v>0</v>
          </cell>
          <cell r="P215">
            <v>1514202.3253036034</v>
          </cell>
          <cell r="Q215">
            <v>2193517.8339637662</v>
          </cell>
          <cell r="R215">
            <v>262561.89793616033</v>
          </cell>
          <cell r="S215">
            <v>253374.22523060587</v>
          </cell>
          <cell r="T215">
            <v>4266.2167363461413</v>
          </cell>
          <cell r="U215">
            <v>4902516.2877430497</v>
          </cell>
          <cell r="V215">
            <v>69665514.687105969</v>
          </cell>
          <cell r="W215">
            <v>71177.017718494928</v>
          </cell>
          <cell r="X215">
            <v>48288.595129072928</v>
          </cell>
          <cell r="Y215">
            <v>0</v>
          </cell>
          <cell r="Z215">
            <v>0</v>
          </cell>
          <cell r="AA215">
            <v>22888.422589421993</v>
          </cell>
          <cell r="AB215">
            <v>41209.932974981748</v>
          </cell>
          <cell r="AC215">
            <v>514725.37925542501</v>
          </cell>
          <cell r="AD215">
            <v>133.00152631229676</v>
          </cell>
          <cell r="AE215">
            <v>627245.33147521398</v>
          </cell>
          <cell r="AF215">
            <v>751187.13915986451</v>
          </cell>
          <cell r="AG215">
            <v>600257.91359745164</v>
          </cell>
          <cell r="AH215">
            <v>0</v>
          </cell>
          <cell r="AI215">
            <v>0</v>
          </cell>
          <cell r="AJ215">
            <v>150929.2255624129</v>
          </cell>
          <cell r="AK215">
            <v>202455.56838542703</v>
          </cell>
          <cell r="AL215">
            <v>2948331.0783728184</v>
          </cell>
          <cell r="AM215">
            <v>1405.664609463136</v>
          </cell>
          <cell r="AN215">
            <v>3903379.450527573</v>
          </cell>
          <cell r="AO215">
            <v>234970.16789435269</v>
          </cell>
          <cell r="AP215">
            <v>835.58033047979291</v>
          </cell>
          <cell r="AQ215">
            <v>0</v>
          </cell>
          <cell r="AR215">
            <v>0</v>
          </cell>
          <cell r="AS215">
            <v>563.403012807751</v>
          </cell>
          <cell r="AT215">
            <v>272.17731767204191</v>
          </cell>
          <cell r="AU215">
            <v>0</v>
          </cell>
          <cell r="AV215">
            <v>0</v>
          </cell>
          <cell r="AW215">
            <v>369.84537792819691</v>
          </cell>
          <cell r="AX215">
            <v>1205.4257084079898</v>
          </cell>
          <cell r="AY215">
            <v>11458.153825734951</v>
          </cell>
          <cell r="AZ215">
            <v>0</v>
          </cell>
          <cell r="BA215">
            <v>0</v>
          </cell>
          <cell r="BB215">
            <v>4059.5513969075582</v>
          </cell>
          <cell r="BC215">
            <v>7398.6024288273929</v>
          </cell>
          <cell r="BD215">
            <v>0</v>
          </cell>
          <cell r="BE215">
            <v>606.06675957263246</v>
          </cell>
          <cell r="BF215">
            <v>1324.2922556241288</v>
          </cell>
          <cell r="BG215">
            <v>13388.512840931711</v>
          </cell>
          <cell r="BH215">
            <v>2810789.096821289</v>
          </cell>
          <cell r="BI215">
            <v>7941.6603623332667</v>
          </cell>
          <cell r="BJ215">
            <v>0</v>
          </cell>
          <cell r="BK215">
            <v>0</v>
          </cell>
          <cell r="BL215">
            <v>4532.4706350786382</v>
          </cell>
          <cell r="BM215">
            <v>3409.1897272546285</v>
          </cell>
          <cell r="BN215">
            <v>0</v>
          </cell>
          <cell r="BO215">
            <v>0</v>
          </cell>
          <cell r="BP215">
            <v>0</v>
          </cell>
          <cell r="BQ215">
            <v>7941.6603623332667</v>
          </cell>
          <cell r="BR215">
            <v>43385.458889110087</v>
          </cell>
          <cell r="BS215">
            <v>0</v>
          </cell>
          <cell r="BT215">
            <v>0</v>
          </cell>
          <cell r="BU215">
            <v>26038.845311566791</v>
          </cell>
          <cell r="BV215">
            <v>17346.613577543299</v>
          </cell>
          <cell r="BW215">
            <v>1141.7214148251376</v>
          </cell>
          <cell r="BX215">
            <v>55.083947176322248</v>
          </cell>
          <cell r="BY215">
            <v>2875.0972194571632</v>
          </cell>
          <cell r="BZ215">
            <v>47457.361470568714</v>
          </cell>
          <cell r="CA215">
            <v>15338888.077510113</v>
          </cell>
          <cell r="CB215">
            <v>140032.95640055742</v>
          </cell>
          <cell r="CC215">
            <v>31040.086269825468</v>
          </cell>
          <cell r="CD215">
            <v>0</v>
          </cell>
          <cell r="CE215">
            <v>54702.938482978294</v>
          </cell>
          <cell r="CF215">
            <v>54289.931647753663</v>
          </cell>
          <cell r="CG215">
            <v>2744.1900590616492</v>
          </cell>
          <cell r="CH215">
            <v>8006.843188001857</v>
          </cell>
          <cell r="CI215">
            <v>147.23472028668124</v>
          </cell>
          <cell r="CJ215">
            <v>150931.22436790762</v>
          </cell>
          <cell r="CK215">
            <v>612891.71411507064</v>
          </cell>
          <cell r="CL215">
            <v>72201.368372154742</v>
          </cell>
          <cell r="CM215">
            <v>0</v>
          </cell>
          <cell r="CN215">
            <v>231341.24228548675</v>
          </cell>
          <cell r="CO215">
            <v>309349.1034574291</v>
          </cell>
          <cell r="CP215">
            <v>76487.473621341822</v>
          </cell>
          <cell r="CQ215">
            <v>14179.218262658438</v>
          </cell>
          <cell r="CR215">
            <v>9746.7662087729768</v>
          </cell>
          <cell r="CS215">
            <v>713305.17220784398</v>
          </cell>
          <cell r="CT215">
            <v>12497141.668325702</v>
          </cell>
          <cell r="CU215">
            <v>29904.663879487689</v>
          </cell>
          <cell r="CV215">
            <v>0</v>
          </cell>
          <cell r="CW215">
            <v>0</v>
          </cell>
          <cell r="CX215">
            <v>0</v>
          </cell>
          <cell r="CY215">
            <v>29904.663879487689</v>
          </cell>
          <cell r="CZ215">
            <v>14390.727984604153</v>
          </cell>
          <cell r="DA215">
            <v>64023.214546419797</v>
          </cell>
          <cell r="DB215">
            <v>1378.8784922688963</v>
          </cell>
          <cell r="DC215">
            <v>109697.48490278053</v>
          </cell>
          <cell r="DD215">
            <v>209054.43891432742</v>
          </cell>
          <cell r="DE215">
            <v>15873.144866945384</v>
          </cell>
          <cell r="DF215">
            <v>0</v>
          </cell>
          <cell r="DG215">
            <v>0</v>
          </cell>
          <cell r="DH215">
            <v>193181.29404738202</v>
          </cell>
          <cell r="DI215">
            <v>44295.58829384829</v>
          </cell>
          <cell r="DJ215">
            <v>354720.17121242284</v>
          </cell>
          <cell r="DK215">
            <v>5265.5225960581329</v>
          </cell>
          <cell r="DL215">
            <v>613335.72101665661</v>
          </cell>
          <cell r="DM215">
            <v>18736596.141747963</v>
          </cell>
          <cell r="DN215">
            <v>185009.64762094367</v>
          </cell>
          <cell r="DO215">
            <v>9488.3734819828769</v>
          </cell>
          <cell r="DP215">
            <v>0</v>
          </cell>
          <cell r="DQ215">
            <v>75713.225827858521</v>
          </cell>
          <cell r="DR215">
            <v>99808.048311102262</v>
          </cell>
          <cell r="DS215">
            <v>7201.5077311035902</v>
          </cell>
          <cell r="DT215">
            <v>111343.00218992632</v>
          </cell>
          <cell r="DU215">
            <v>79.471763222509779</v>
          </cell>
          <cell r="DV215">
            <v>303633.62930519611</v>
          </cell>
          <cell r="DW215">
            <v>1008646.8484969141</v>
          </cell>
          <cell r="DX215">
            <v>50965.910146658702</v>
          </cell>
          <cell r="DY215">
            <v>0</v>
          </cell>
          <cell r="DZ215">
            <v>362903.39637666731</v>
          </cell>
          <cell r="EA215">
            <v>594777.54197358806</v>
          </cell>
          <cell r="EB215">
            <v>48298.549339704026</v>
          </cell>
          <cell r="EC215">
            <v>238079.19968146525</v>
          </cell>
          <cell r="ED215">
            <v>4723.6273143539711</v>
          </cell>
          <cell r="EE215">
            <v>1299748.2248324375</v>
          </cell>
          <cell r="EF215">
            <v>85801640.378260002</v>
          </cell>
          <cell r="EG215">
            <v>593495.20737938816</v>
          </cell>
          <cell r="EH215">
            <v>284930.88990643038</v>
          </cell>
          <cell r="EI215">
            <v>0</v>
          </cell>
          <cell r="EJ215">
            <v>142719.6907558564</v>
          </cell>
          <cell r="EK215">
            <v>165844.62671710135</v>
          </cell>
          <cell r="EL215">
            <v>44051.540248191654</v>
          </cell>
          <cell r="EM215">
            <v>1779.2793151503083</v>
          </cell>
          <cell r="EN215">
            <v>66.495454243811793</v>
          </cell>
          <cell r="EO215">
            <v>639392.52239697403</v>
          </cell>
          <cell r="EP215">
            <v>3966310.5965890237</v>
          </cell>
          <cell r="EQ215">
            <v>1841584.4528502224</v>
          </cell>
          <cell r="ER215">
            <v>0</v>
          </cell>
          <cell r="ES215">
            <v>745383.87285154953</v>
          </cell>
          <cell r="ET215">
            <v>1379342.2708872519</v>
          </cell>
          <cell r="EU215">
            <v>193715.36797398631</v>
          </cell>
          <cell r="EV215">
            <v>10889.213617360143</v>
          </cell>
          <cell r="EW215">
            <v>2910.3802508461076</v>
          </cell>
          <cell r="EX215">
            <v>4173825.5584312165</v>
          </cell>
        </row>
        <row r="216">
          <cell r="B216">
            <v>44377</v>
          </cell>
          <cell r="C216">
            <v>58186855.224452525</v>
          </cell>
          <cell r="D216">
            <v>721629.57595062698</v>
          </cell>
          <cell r="E216">
            <v>75065.411108899061</v>
          </cell>
          <cell r="F216">
            <v>0</v>
          </cell>
          <cell r="G216">
            <v>327499.99203663145</v>
          </cell>
          <cell r="H216">
            <v>319064.17280509649</v>
          </cell>
          <cell r="I216">
            <v>221113.44083880814</v>
          </cell>
          <cell r="J216">
            <v>35274.093835025546</v>
          </cell>
          <cell r="K216">
            <v>2653.5417081425444</v>
          </cell>
          <cell r="L216">
            <v>980670.65233260323</v>
          </cell>
          <cell r="M216">
            <v>5103943.5237905625</v>
          </cell>
          <cell r="N216">
            <v>749659.19968146528</v>
          </cell>
          <cell r="O216">
            <v>0</v>
          </cell>
          <cell r="P216">
            <v>1841702.3173402348</v>
          </cell>
          <cell r="Q216">
            <v>2512582.0067688632</v>
          </cell>
          <cell r="R216">
            <v>483675.3387749684</v>
          </cell>
          <cell r="S216">
            <v>288648.31906563137</v>
          </cell>
          <cell r="T216">
            <v>6919.7584444886852</v>
          </cell>
          <cell r="U216">
            <v>5883186.9400756508</v>
          </cell>
          <cell r="V216">
            <v>70287871.339836746</v>
          </cell>
          <cell r="W216">
            <v>88709.927666069401</v>
          </cell>
          <cell r="X216">
            <v>60811.894618090111</v>
          </cell>
          <cell r="Y216">
            <v>0</v>
          </cell>
          <cell r="Z216">
            <v>0</v>
          </cell>
          <cell r="AA216">
            <v>27898.033047979294</v>
          </cell>
          <cell r="AB216">
            <v>199605.57037626914</v>
          </cell>
          <cell r="AC216">
            <v>334041.15468843322</v>
          </cell>
          <cell r="AD216">
            <v>0</v>
          </cell>
          <cell r="AE216">
            <v>622356.65273077181</v>
          </cell>
          <cell r="AF216">
            <v>839897.06682593399</v>
          </cell>
          <cell r="AG216">
            <v>661069.80821554177</v>
          </cell>
          <cell r="AH216">
            <v>0</v>
          </cell>
          <cell r="AI216">
            <v>0</v>
          </cell>
          <cell r="AJ216">
            <v>178827.25861039219</v>
          </cell>
          <cell r="AK216">
            <v>402061.13876169617</v>
          </cell>
          <cell r="AL216">
            <v>3282372.2330612512</v>
          </cell>
          <cell r="AM216">
            <v>1405.664609463136</v>
          </cell>
          <cell r="AN216">
            <v>4525736.1032583443</v>
          </cell>
          <cell r="AO216">
            <v>238208.66679938952</v>
          </cell>
          <cell r="AP216">
            <v>3238.4989050368304</v>
          </cell>
          <cell r="AQ216">
            <v>0</v>
          </cell>
          <cell r="AR216">
            <v>0</v>
          </cell>
          <cell r="AS216">
            <v>509.06231335855068</v>
          </cell>
          <cell r="AT216">
            <v>2729.4365916782795</v>
          </cell>
          <cell r="AU216">
            <v>0</v>
          </cell>
          <cell r="AV216">
            <v>0</v>
          </cell>
          <cell r="AW216">
            <v>0</v>
          </cell>
          <cell r="AX216">
            <v>3238.4989050368304</v>
          </cell>
          <cell r="AY216">
            <v>14696.652730771782</v>
          </cell>
          <cell r="AZ216">
            <v>0</v>
          </cell>
          <cell r="BA216">
            <v>0</v>
          </cell>
          <cell r="BB216">
            <v>4568.6137102661087</v>
          </cell>
          <cell r="BC216">
            <v>10128.039020505674</v>
          </cell>
          <cell r="BD216">
            <v>0</v>
          </cell>
          <cell r="BE216">
            <v>606.06675957263246</v>
          </cell>
          <cell r="BF216">
            <v>1324.2922556241288</v>
          </cell>
          <cell r="BG216">
            <v>16627.011745968543</v>
          </cell>
          <cell r="BH216">
            <v>2866540.5521268835</v>
          </cell>
          <cell r="BI216">
            <v>11814.762757979959</v>
          </cell>
          <cell r="BJ216">
            <v>0</v>
          </cell>
          <cell r="BK216">
            <v>0</v>
          </cell>
          <cell r="BL216">
            <v>4687.7934833101062</v>
          </cell>
          <cell r="BM216">
            <v>7126.969274669852</v>
          </cell>
          <cell r="BN216">
            <v>35312.485234587562</v>
          </cell>
          <cell r="BO216">
            <v>0</v>
          </cell>
          <cell r="BP216">
            <v>8624.2073130267436</v>
          </cell>
          <cell r="BQ216">
            <v>55751.455305594267</v>
          </cell>
          <cell r="BR216">
            <v>55200.221647090046</v>
          </cell>
          <cell r="BS216">
            <v>0</v>
          </cell>
          <cell r="BT216">
            <v>0</v>
          </cell>
          <cell r="BU216">
            <v>30726.638794876897</v>
          </cell>
          <cell r="BV216">
            <v>24473.582852213149</v>
          </cell>
          <cell r="BW216">
            <v>36454.206649412699</v>
          </cell>
          <cell r="BX216">
            <v>55.083947176322248</v>
          </cell>
          <cell r="BY216">
            <v>11499.304532483906</v>
          </cell>
          <cell r="BZ216">
            <v>103208.81677616296</v>
          </cell>
          <cell r="CA216">
            <v>15433465.987125881</v>
          </cell>
          <cell r="CB216">
            <v>77965.756188200932</v>
          </cell>
          <cell r="CC216">
            <v>0</v>
          </cell>
          <cell r="CD216">
            <v>0</v>
          </cell>
          <cell r="CE216">
            <v>48891.813657176979</v>
          </cell>
          <cell r="CF216">
            <v>29073.942531023953</v>
          </cell>
          <cell r="CG216">
            <v>7187.7908288539384</v>
          </cell>
          <cell r="CH216">
            <v>0</v>
          </cell>
          <cell r="CI216">
            <v>9424.3625987125888</v>
          </cell>
          <cell r="CJ216">
            <v>94577.90961576745</v>
          </cell>
          <cell r="CK216">
            <v>690857.47030327155</v>
          </cell>
          <cell r="CL216">
            <v>72201.368372154742</v>
          </cell>
          <cell r="CM216">
            <v>0</v>
          </cell>
          <cell r="CN216">
            <v>280233.05594266375</v>
          </cell>
          <cell r="CO216">
            <v>338423.04598845309</v>
          </cell>
          <cell r="CP216">
            <v>83675.264450195769</v>
          </cell>
          <cell r="CQ216">
            <v>14179.218262658438</v>
          </cell>
          <cell r="CR216">
            <v>19171.128807485566</v>
          </cell>
          <cell r="CS216">
            <v>807883.0818236114</v>
          </cell>
          <cell r="CT216">
            <v>12624479.052359147</v>
          </cell>
          <cell r="CU216">
            <v>46889.213617360147</v>
          </cell>
          <cell r="CV216">
            <v>16589.808215541841</v>
          </cell>
          <cell r="CW216">
            <v>0</v>
          </cell>
          <cell r="CX216">
            <v>0</v>
          </cell>
          <cell r="CY216">
            <v>30299.405401818301</v>
          </cell>
          <cell r="CZ216">
            <v>0</v>
          </cell>
          <cell r="DA216">
            <v>80448.170416085995</v>
          </cell>
          <cell r="DB216">
            <v>0</v>
          </cell>
          <cell r="DC216">
            <v>127337.38403344614</v>
          </cell>
          <cell r="DD216">
            <v>255943.65253168755</v>
          </cell>
          <cell r="DE216">
            <v>32462.953082487224</v>
          </cell>
          <cell r="DF216">
            <v>0</v>
          </cell>
          <cell r="DG216">
            <v>0</v>
          </cell>
          <cell r="DH216">
            <v>223480.69944920033</v>
          </cell>
          <cell r="DI216">
            <v>44295.58829384829</v>
          </cell>
          <cell r="DJ216">
            <v>435168.34162850888</v>
          </cell>
          <cell r="DK216">
            <v>5265.5225960581329</v>
          </cell>
          <cell r="DL216">
            <v>740673.10505010281</v>
          </cell>
          <cell r="DM216">
            <v>18980521.993496586</v>
          </cell>
          <cell r="DN216">
            <v>155963.96310305924</v>
          </cell>
          <cell r="DO216">
            <v>2946.9161855464863</v>
          </cell>
          <cell r="DP216">
            <v>0</v>
          </cell>
          <cell r="DQ216">
            <v>74103.124294910071</v>
          </cell>
          <cell r="DR216">
            <v>78913.92262260268</v>
          </cell>
          <cell r="DS216">
            <v>17747.912933837677</v>
          </cell>
          <cell r="DT216">
            <v>67847.094034109759</v>
          </cell>
          <cell r="DU216">
            <v>2366.8816776162985</v>
          </cell>
          <cell r="DV216">
            <v>243925.85174862298</v>
          </cell>
          <cell r="DW216">
            <v>1164610.8115999734</v>
          </cell>
          <cell r="DX216">
            <v>53912.826332205186</v>
          </cell>
          <cell r="DY216">
            <v>0</v>
          </cell>
          <cell r="DZ216">
            <v>437006.52067157737</v>
          </cell>
          <cell r="EA216">
            <v>673691.46459619084</v>
          </cell>
          <cell r="EB216">
            <v>66046.462273541707</v>
          </cell>
          <cell r="EC216">
            <v>305926.29371557501</v>
          </cell>
          <cell r="ED216">
            <v>7090.5089919702696</v>
          </cell>
          <cell r="EE216">
            <v>1543674.0765810602</v>
          </cell>
          <cell r="EF216">
            <v>86380383.519808874</v>
          </cell>
          <cell r="EG216">
            <v>466692.14811865415</v>
          </cell>
          <cell r="EH216">
            <v>126352.53832371092</v>
          </cell>
          <cell r="EI216">
            <v>0</v>
          </cell>
          <cell r="EJ216">
            <v>158363.312761298</v>
          </cell>
          <cell r="EK216">
            <v>181976.29703364521</v>
          </cell>
          <cell r="EL216">
            <v>82903.985665936678</v>
          </cell>
          <cell r="EM216">
            <v>2265.139027141814</v>
          </cell>
          <cell r="EN216">
            <v>26881.868737142478</v>
          </cell>
          <cell r="EO216">
            <v>578743.14154887525</v>
          </cell>
          <cell r="EP216">
            <v>4433002.7447076775</v>
          </cell>
          <cell r="EQ216">
            <v>1967936.991173933</v>
          </cell>
          <cell r="ER216">
            <v>0</v>
          </cell>
          <cell r="ES216">
            <v>903747.18561284756</v>
          </cell>
          <cell r="ET216">
            <v>1561318.5679208972</v>
          </cell>
          <cell r="EU216">
            <v>276619.35363992304</v>
          </cell>
          <cell r="EV216">
            <v>13154.352644501958</v>
          </cell>
          <cell r="EW216">
            <v>29792.248987988587</v>
          </cell>
          <cell r="EX216">
            <v>4752568.6999800913</v>
          </cell>
        </row>
        <row r="217">
          <cell r="B217">
            <v>44408</v>
          </cell>
          <cell r="C217">
            <v>59304000.583799526</v>
          </cell>
          <cell r="D217">
            <v>1047891.6809343684</v>
          </cell>
          <cell r="E217">
            <v>378591.22834959184</v>
          </cell>
          <cell r="F217">
            <v>0</v>
          </cell>
          <cell r="G217">
            <v>336148.53673103719</v>
          </cell>
          <cell r="H217">
            <v>333151.91585373943</v>
          </cell>
          <cell r="I217">
            <v>67229.362266905562</v>
          </cell>
          <cell r="J217">
            <v>1917.1876036896938</v>
          </cell>
          <cell r="K217">
            <v>107.12854203994955</v>
          </cell>
          <cell r="L217">
            <v>1117145.3593470037</v>
          </cell>
          <cell r="M217">
            <v>6150507.9766407851</v>
          </cell>
          <cell r="N217">
            <v>1126923.1999469108</v>
          </cell>
          <cell r="O217">
            <v>0</v>
          </cell>
          <cell r="P217">
            <v>2177850.8540712721</v>
          </cell>
          <cell r="Q217">
            <v>2845733.9226226024</v>
          </cell>
          <cell r="R217">
            <v>550904.70104187401</v>
          </cell>
          <cell r="S217">
            <v>290565.5066693211</v>
          </cell>
          <cell r="T217">
            <v>7026.8869865286351</v>
          </cell>
          <cell r="U217">
            <v>6999005.0713385083</v>
          </cell>
          <cell r="V217">
            <v>70861036.375340104</v>
          </cell>
          <cell r="W217">
            <v>94731.884000265447</v>
          </cell>
          <cell r="X217">
            <v>69130.33645231933</v>
          </cell>
          <cell r="Y217">
            <v>0</v>
          </cell>
          <cell r="Z217">
            <v>0</v>
          </cell>
          <cell r="AA217">
            <v>25601.547547946113</v>
          </cell>
          <cell r="AB217">
            <v>75052.00610524918</v>
          </cell>
          <cell r="AC217">
            <v>402713.88546021632</v>
          </cell>
          <cell r="AD217">
            <v>667.25993762028008</v>
          </cell>
          <cell r="AE217">
            <v>573165.03550335113</v>
          </cell>
          <cell r="AF217">
            <v>934628.95082619949</v>
          </cell>
          <cell r="AG217">
            <v>730200.14466786117</v>
          </cell>
          <cell r="AH217">
            <v>0</v>
          </cell>
          <cell r="AI217">
            <v>0</v>
          </cell>
          <cell r="AJ217">
            <v>204428.80615833832</v>
          </cell>
          <cell r="AK217">
            <v>477113.1448669454</v>
          </cell>
          <cell r="AL217">
            <v>3685086.1185214678</v>
          </cell>
          <cell r="AM217">
            <v>2072.9245470834162</v>
          </cell>
          <cell r="AN217">
            <v>5098901.1387616964</v>
          </cell>
          <cell r="AO217">
            <v>244045.09655584316</v>
          </cell>
          <cell r="AP217">
            <v>3470.4811201805032</v>
          </cell>
          <cell r="AQ217">
            <v>0</v>
          </cell>
          <cell r="AR217">
            <v>0</v>
          </cell>
          <cell r="AS217">
            <v>729.8440507001128</v>
          </cell>
          <cell r="AT217">
            <v>2740.6370694803904</v>
          </cell>
          <cell r="AU217">
            <v>0</v>
          </cell>
          <cell r="AV217">
            <v>2282.2231070409448</v>
          </cell>
          <cell r="AW217">
            <v>83.725529232198554</v>
          </cell>
          <cell r="AX217">
            <v>5836.4297564536464</v>
          </cell>
          <cell r="AY217">
            <v>18167.133850952283</v>
          </cell>
          <cell r="AZ217">
            <v>0</v>
          </cell>
          <cell r="BA217">
            <v>0</v>
          </cell>
          <cell r="BB217">
            <v>5298.4577609662219</v>
          </cell>
          <cell r="BC217">
            <v>12868.676089986062</v>
          </cell>
          <cell r="BD217">
            <v>0</v>
          </cell>
          <cell r="BE217">
            <v>2888.2898666135775</v>
          </cell>
          <cell r="BF217">
            <v>1408.0177848563274</v>
          </cell>
          <cell r="BG217">
            <v>22463.441502422189</v>
          </cell>
          <cell r="BH217">
            <v>2882928.5699117398</v>
          </cell>
          <cell r="BI217">
            <v>15704.122370429359</v>
          </cell>
          <cell r="BJ217">
            <v>7098.4126352113608</v>
          </cell>
          <cell r="BK217">
            <v>0</v>
          </cell>
          <cell r="BL217">
            <v>6973.9239498307779</v>
          </cell>
          <cell r="BM217">
            <v>1631.7857853872188</v>
          </cell>
          <cell r="BN217">
            <v>0</v>
          </cell>
          <cell r="BO217">
            <v>683.8954144269693</v>
          </cell>
          <cell r="BP217">
            <v>0</v>
          </cell>
          <cell r="BQ217">
            <v>16388.017784856329</v>
          </cell>
          <cell r="BR217">
            <v>70904.344017519412</v>
          </cell>
          <cell r="BS217">
            <v>7098.4126352113608</v>
          </cell>
          <cell r="BT217">
            <v>0</v>
          </cell>
          <cell r="BU217">
            <v>37700.562744707677</v>
          </cell>
          <cell r="BV217">
            <v>26105.368637600368</v>
          </cell>
          <cell r="BW217">
            <v>36454.206649412699</v>
          </cell>
          <cell r="BX217">
            <v>738.97936160329152</v>
          </cell>
          <cell r="BY217">
            <v>11499.304532483906</v>
          </cell>
          <cell r="BZ217">
            <v>119596.83456101931</v>
          </cell>
          <cell r="CA217">
            <v>15593960.88260667</v>
          </cell>
          <cell r="CB217">
            <v>115846.27778883799</v>
          </cell>
          <cell r="CC217">
            <v>29065.287676687236</v>
          </cell>
          <cell r="CD217">
            <v>0</v>
          </cell>
          <cell r="CE217">
            <v>49678.423253036031</v>
          </cell>
          <cell r="CF217">
            <v>37102.566859114733</v>
          </cell>
          <cell r="CG217">
            <v>32478.455106510053</v>
          </cell>
          <cell r="CH217">
            <v>133.37713186011015</v>
          </cell>
          <cell r="CI217">
            <v>12036.785453580198</v>
          </cell>
          <cell r="CJ217">
            <v>160494.89548078837</v>
          </cell>
          <cell r="CK217">
            <v>806703.74809210957</v>
          </cell>
          <cell r="CL217">
            <v>101266.65604884199</v>
          </cell>
          <cell r="CM217">
            <v>0</v>
          </cell>
          <cell r="CN217">
            <v>329911.47919569979</v>
          </cell>
          <cell r="CO217">
            <v>375525.61284756783</v>
          </cell>
          <cell r="CP217">
            <v>116153.71955670581</v>
          </cell>
          <cell r="CQ217">
            <v>14312.595394518547</v>
          </cell>
          <cell r="CR217">
            <v>31207.914261065762</v>
          </cell>
          <cell r="CS217">
            <v>968377.97730439971</v>
          </cell>
          <cell r="CT217">
            <v>12747265.417745039</v>
          </cell>
          <cell r="CU217">
            <v>41511.602627911605</v>
          </cell>
          <cell r="CV217">
            <v>0</v>
          </cell>
          <cell r="CW217">
            <v>0</v>
          </cell>
          <cell r="CX217">
            <v>0</v>
          </cell>
          <cell r="CY217">
            <v>41511.602627911605</v>
          </cell>
          <cell r="CZ217">
            <v>15750.045789368902</v>
          </cell>
          <cell r="DA217">
            <v>65524.71696861105</v>
          </cell>
          <cell r="DB217">
            <v>0</v>
          </cell>
          <cell r="DC217">
            <v>122786.36538589155</v>
          </cell>
          <cell r="DD217">
            <v>297455.25515959918</v>
          </cell>
          <cell r="DE217">
            <v>32462.953082487224</v>
          </cell>
          <cell r="DF217">
            <v>0</v>
          </cell>
          <cell r="DG217">
            <v>0</v>
          </cell>
          <cell r="DH217">
            <v>264992.30207711196</v>
          </cell>
          <cell r="DI217">
            <v>60045.634083217199</v>
          </cell>
          <cell r="DJ217">
            <v>500693.05859711987</v>
          </cell>
          <cell r="DK217">
            <v>5265.5225960581329</v>
          </cell>
          <cell r="DL217">
            <v>863459.47043599433</v>
          </cell>
          <cell r="DM217">
            <v>19140727.07545292</v>
          </cell>
          <cell r="DN217">
            <v>136417.4968478333</v>
          </cell>
          <cell r="DO217">
            <v>0</v>
          </cell>
          <cell r="DP217">
            <v>0</v>
          </cell>
          <cell r="DQ217">
            <v>69200.234919370894</v>
          </cell>
          <cell r="DR217">
            <v>67217.261928462409</v>
          </cell>
          <cell r="DS217">
            <v>8717.3813789899796</v>
          </cell>
          <cell r="DT217">
            <v>15056.907558563938</v>
          </cell>
          <cell r="DU217">
            <v>13.296170946977238</v>
          </cell>
          <cell r="DV217">
            <v>160205.08195633421</v>
          </cell>
          <cell r="DW217">
            <v>1301028.3084478066</v>
          </cell>
          <cell r="DX217">
            <v>53912.826332205186</v>
          </cell>
          <cell r="DY217">
            <v>0</v>
          </cell>
          <cell r="DZ217">
            <v>506206.75559094828</v>
          </cell>
          <cell r="EA217">
            <v>740908.72652465315</v>
          </cell>
          <cell r="EB217">
            <v>74763.843652531694</v>
          </cell>
          <cell r="EC217">
            <v>320983.20127413899</v>
          </cell>
          <cell r="ED217">
            <v>7103.8051629172469</v>
          </cell>
          <cell r="EE217">
            <v>1703879.1585373948</v>
          </cell>
          <cell r="EF217">
            <v>86866422.753998265</v>
          </cell>
          <cell r="EG217">
            <v>450774.84106443694</v>
          </cell>
          <cell r="EH217">
            <v>135014.01154688431</v>
          </cell>
          <cell r="EI217">
            <v>0</v>
          </cell>
          <cell r="EJ217">
            <v>149753.64788638928</v>
          </cell>
          <cell r="EK217">
            <v>166007.18163116332</v>
          </cell>
          <cell r="EL217">
            <v>35168.483641913859</v>
          </cell>
          <cell r="EM217">
            <v>0</v>
          </cell>
          <cell r="EN217">
            <v>95.909483044661215</v>
          </cell>
          <cell r="EO217">
            <v>486039.23418939544</v>
          </cell>
          <cell r="EP217">
            <v>4883777.5857721139</v>
          </cell>
          <cell r="EQ217">
            <v>2102951.0027208175</v>
          </cell>
          <cell r="ER217">
            <v>0</v>
          </cell>
          <cell r="ES217">
            <v>1053500.8334992367</v>
          </cell>
          <cell r="ET217">
            <v>1727325.7495520604</v>
          </cell>
          <cell r="EU217">
            <v>311787.83728183684</v>
          </cell>
          <cell r="EV217">
            <v>13154.352644501958</v>
          </cell>
          <cell r="EW217">
            <v>29888.158471033243</v>
          </cell>
          <cell r="EX217">
            <v>5238607.9341694862</v>
          </cell>
        </row>
        <row r="218">
          <cell r="B218">
            <v>44439</v>
          </cell>
          <cell r="C218">
            <v>60179644.647771917</v>
          </cell>
          <cell r="D218">
            <v>749021.44933306775</v>
          </cell>
          <cell r="E218">
            <v>129897.22609330413</v>
          </cell>
          <cell r="F218">
            <v>0</v>
          </cell>
          <cell r="G218">
            <v>345266.98652863491</v>
          </cell>
          <cell r="H218">
            <v>273857.23671112879</v>
          </cell>
          <cell r="I218">
            <v>58409.719291260204</v>
          </cell>
          <cell r="J218">
            <v>67547.808082819029</v>
          </cell>
          <cell r="K218">
            <v>665.08726524653264</v>
          </cell>
          <cell r="L218">
            <v>875644.06397239352</v>
          </cell>
          <cell r="M218">
            <v>6899529.4259738531</v>
          </cell>
          <cell r="N218">
            <v>1256820.426040215</v>
          </cell>
          <cell r="O218">
            <v>0</v>
          </cell>
          <cell r="P218">
            <v>2523117.8405999071</v>
          </cell>
          <cell r="Q218">
            <v>3119591.1593337315</v>
          </cell>
          <cell r="R218">
            <v>609314.42033313424</v>
          </cell>
          <cell r="S218">
            <v>358113.31475214014</v>
          </cell>
          <cell r="T218">
            <v>7691.9742517751674</v>
          </cell>
          <cell r="U218">
            <v>7874649.1353109023</v>
          </cell>
          <cell r="V218">
            <v>71243645.27705887</v>
          </cell>
          <cell r="W218">
            <v>23689.091512376399</v>
          </cell>
          <cell r="X218">
            <v>4469.3025416417804</v>
          </cell>
          <cell r="Y218">
            <v>0</v>
          </cell>
          <cell r="Z218">
            <v>0</v>
          </cell>
          <cell r="AA218">
            <v>19219.788970734618</v>
          </cell>
          <cell r="AB218">
            <v>24203.932576813324</v>
          </cell>
          <cell r="AC218">
            <v>333621.15468843316</v>
          </cell>
          <cell r="AD218">
            <v>1094.7229411374344</v>
          </cell>
          <cell r="AE218">
            <v>382608.90171876032</v>
          </cell>
          <cell r="AF218">
            <v>958318.04233857582</v>
          </cell>
          <cell r="AG218">
            <v>734669.44720950292</v>
          </cell>
          <cell r="AH218">
            <v>0</v>
          </cell>
          <cell r="AI218">
            <v>0</v>
          </cell>
          <cell r="AJ218">
            <v>223648.59512907293</v>
          </cell>
          <cell r="AK218">
            <v>501317.07744375867</v>
          </cell>
          <cell r="AL218">
            <v>4018707.2732099006</v>
          </cell>
          <cell r="AM218">
            <v>3167.6474882208504</v>
          </cell>
          <cell r="AN218">
            <v>5481510.0404804554</v>
          </cell>
          <cell r="AO218">
            <v>249875.6918176389</v>
          </cell>
          <cell r="AP218">
            <v>4919.5487424513904</v>
          </cell>
          <cell r="AQ218">
            <v>0</v>
          </cell>
          <cell r="AR218">
            <v>0</v>
          </cell>
          <cell r="AS218">
            <v>3593.2351184551062</v>
          </cell>
          <cell r="AT218">
            <v>1326.3136239962837</v>
          </cell>
          <cell r="AU218">
            <v>911.04651934434924</v>
          </cell>
          <cell r="AV218">
            <v>0</v>
          </cell>
          <cell r="AW218">
            <v>0</v>
          </cell>
          <cell r="AX218">
            <v>5830.5952617957391</v>
          </cell>
          <cell r="AY218">
            <v>23086.682593403675</v>
          </cell>
          <cell r="AZ218">
            <v>0</v>
          </cell>
          <cell r="BA218">
            <v>0</v>
          </cell>
          <cell r="BB218">
            <v>8891.6928794213291</v>
          </cell>
          <cell r="BC218">
            <v>14194.989713982346</v>
          </cell>
          <cell r="BD218">
            <v>911.04651934434924</v>
          </cell>
          <cell r="BE218">
            <v>2888.2898666135775</v>
          </cell>
          <cell r="BF218">
            <v>1408.0177848563274</v>
          </cell>
          <cell r="BG218">
            <v>28294.03676421793</v>
          </cell>
          <cell r="BH218">
            <v>2904743.1495122439</v>
          </cell>
          <cell r="BI218">
            <v>8537.9122702236382</v>
          </cell>
          <cell r="BJ218">
            <v>0</v>
          </cell>
          <cell r="BK218">
            <v>0</v>
          </cell>
          <cell r="BL218">
            <v>8021.9961510385556</v>
          </cell>
          <cell r="BM218">
            <v>515.91611918508193</v>
          </cell>
          <cell r="BN218">
            <v>0</v>
          </cell>
          <cell r="BO218">
            <v>0</v>
          </cell>
          <cell r="BP218">
            <v>13276.667330280708</v>
          </cell>
          <cell r="BQ218">
            <v>21814.579600504345</v>
          </cell>
          <cell r="BR218">
            <v>79442.256287743046</v>
          </cell>
          <cell r="BS218">
            <v>7098.4126352113608</v>
          </cell>
          <cell r="BT218">
            <v>0</v>
          </cell>
          <cell r="BU218">
            <v>45722.558895746231</v>
          </cell>
          <cell r="BV218">
            <v>26621.284756785451</v>
          </cell>
          <cell r="BW218">
            <v>36454.206649412699</v>
          </cell>
          <cell r="BX218">
            <v>738.97936160329152</v>
          </cell>
          <cell r="BY218">
            <v>24775.971862764614</v>
          </cell>
          <cell r="BZ218">
            <v>141411.41416152366</v>
          </cell>
          <cell r="CA218">
            <v>15670337.123896737</v>
          </cell>
          <cell r="CB218">
            <v>66894.545092574146</v>
          </cell>
          <cell r="CC218">
            <v>0</v>
          </cell>
          <cell r="CD218">
            <v>0</v>
          </cell>
          <cell r="CE218">
            <v>47258.672771915844</v>
          </cell>
          <cell r="CF218">
            <v>19635.872320658305</v>
          </cell>
          <cell r="CG218">
            <v>7568.0668922954401</v>
          </cell>
          <cell r="CH218">
            <v>0</v>
          </cell>
          <cell r="CI218">
            <v>1913.6293051960979</v>
          </cell>
          <cell r="CJ218">
            <v>76376.241290065678</v>
          </cell>
          <cell r="CK218">
            <v>873598.29318468366</v>
          </cell>
          <cell r="CL218">
            <v>101266.65604884199</v>
          </cell>
          <cell r="CM218">
            <v>0</v>
          </cell>
          <cell r="CN218">
            <v>377170.15196761559</v>
          </cell>
          <cell r="CO218">
            <v>395161.48516822612</v>
          </cell>
          <cell r="CP218">
            <v>123721.78644900126</v>
          </cell>
          <cell r="CQ218">
            <v>14312.595394518547</v>
          </cell>
          <cell r="CR218">
            <v>33121.543566261862</v>
          </cell>
          <cell r="CS218">
            <v>1044754.2185944654</v>
          </cell>
          <cell r="CT218">
            <v>12929185.745570377</v>
          </cell>
          <cell r="CU218">
            <v>39678.084809874577</v>
          </cell>
          <cell r="CV218">
            <v>3373.3917313690354</v>
          </cell>
          <cell r="CW218">
            <v>0</v>
          </cell>
          <cell r="CX218">
            <v>0</v>
          </cell>
          <cell r="CY218">
            <v>36304.693078505545</v>
          </cell>
          <cell r="CZ218">
            <v>714.3871524321454</v>
          </cell>
          <cell r="DA218">
            <v>141527.85586303004</v>
          </cell>
          <cell r="DB218">
            <v>0</v>
          </cell>
          <cell r="DC218">
            <v>181920.32782533678</v>
          </cell>
          <cell r="DD218">
            <v>337133.33996947372</v>
          </cell>
          <cell r="DE218">
            <v>35836.34481385626</v>
          </cell>
          <cell r="DF218">
            <v>0</v>
          </cell>
          <cell r="DG218">
            <v>0</v>
          </cell>
          <cell r="DH218">
            <v>301296.99515561748</v>
          </cell>
          <cell r="DI218">
            <v>60760.021235649343</v>
          </cell>
          <cell r="DJ218">
            <v>642220.91446014994</v>
          </cell>
          <cell r="DK218">
            <v>5265.5225960581329</v>
          </cell>
          <cell r="DL218">
            <v>1045379.798261331</v>
          </cell>
          <cell r="DM218">
            <v>19293842.090384237</v>
          </cell>
          <cell r="DN218">
            <v>134745.69513570907</v>
          </cell>
          <cell r="DO218">
            <v>0</v>
          </cell>
          <cell r="DP218">
            <v>0</v>
          </cell>
          <cell r="DQ218">
            <v>79418.133917313695</v>
          </cell>
          <cell r="DR218">
            <v>55327.561218395378</v>
          </cell>
          <cell r="DS218">
            <v>2597.1650408122637</v>
          </cell>
          <cell r="DT218">
            <v>15772.15475479461</v>
          </cell>
          <cell r="DU218">
            <v>0</v>
          </cell>
          <cell r="DV218">
            <v>153115.01493131593</v>
          </cell>
          <cell r="DW218">
            <v>1435774.0035835158</v>
          </cell>
          <cell r="DX218">
            <v>53912.826332205186</v>
          </cell>
          <cell r="DY218">
            <v>0</v>
          </cell>
          <cell r="DZ218">
            <v>585624.88950826204</v>
          </cell>
          <cell r="EA218">
            <v>796236.28774304851</v>
          </cell>
          <cell r="EB218">
            <v>77361.008693343945</v>
          </cell>
          <cell r="EC218">
            <v>336755.35602893354</v>
          </cell>
          <cell r="ED218">
            <v>7103.8051629172469</v>
          </cell>
          <cell r="EE218">
            <v>1856994.1734687106</v>
          </cell>
          <cell r="EF218">
            <v>87391882.516424432</v>
          </cell>
          <cell r="EG218">
            <v>448556.05016922153</v>
          </cell>
          <cell r="EH218">
            <v>154362.70621806357</v>
          </cell>
          <cell r="EI218">
            <v>0</v>
          </cell>
          <cell r="EJ218">
            <v>160142.91724732897</v>
          </cell>
          <cell r="EK218">
            <v>134050.42670382903</v>
          </cell>
          <cell r="EL218">
            <v>75162.841595328166</v>
          </cell>
          <cell r="EM218">
            <v>1075.799323113677</v>
          </cell>
          <cell r="EN218">
            <v>665.07133850952277</v>
          </cell>
          <cell r="EO218">
            <v>525459.76242617297</v>
          </cell>
          <cell r="EP218">
            <v>5332333.6359413359</v>
          </cell>
          <cell r="EQ218">
            <v>2257313.7089388813</v>
          </cell>
          <cell r="ER218">
            <v>0</v>
          </cell>
          <cell r="ES218">
            <v>1213643.7507465656</v>
          </cell>
          <cell r="ET218">
            <v>1861376.1762558895</v>
          </cell>
          <cell r="EU218">
            <v>386950.67887716502</v>
          </cell>
          <cell r="EV218">
            <v>14230.151967615635</v>
          </cell>
          <cell r="EW218">
            <v>30553.229809542769</v>
          </cell>
          <cell r="EX218">
            <v>5764067.6965956595</v>
          </cell>
        </row>
        <row r="219">
          <cell r="B219">
            <v>44469</v>
          </cell>
          <cell r="C219">
            <v>61053815.606694207</v>
          </cell>
          <cell r="D219">
            <v>796107.20419404074</v>
          </cell>
          <cell r="E219">
            <v>98043.701639126681</v>
          </cell>
          <cell r="F219">
            <v>0</v>
          </cell>
          <cell r="G219">
            <v>349872.3684385161</v>
          </cell>
          <cell r="H219">
            <v>348191.13411639788</v>
          </cell>
          <cell r="I219">
            <v>51409.526843188003</v>
          </cell>
          <cell r="J219">
            <v>25977.016391266836</v>
          </cell>
          <cell r="K219">
            <v>677.21149379520864</v>
          </cell>
          <cell r="L219">
            <v>874170.95892229071</v>
          </cell>
          <cell r="M219">
            <v>7695636.6301678941</v>
          </cell>
          <cell r="N219">
            <v>1354864.1276793415</v>
          </cell>
          <cell r="O219">
            <v>0</v>
          </cell>
          <cell r="P219">
            <v>2872990.2090384234</v>
          </cell>
          <cell r="Q219">
            <v>3467782.2934501292</v>
          </cell>
          <cell r="R219">
            <v>660723.94717632222</v>
          </cell>
          <cell r="S219">
            <v>384090.33114340698</v>
          </cell>
          <cell r="T219">
            <v>8369.1857455703757</v>
          </cell>
          <cell r="U219">
            <v>8748820.0942331944</v>
          </cell>
          <cell r="V219">
            <v>71916131.136770859</v>
          </cell>
          <cell r="W219">
            <v>128396.37268564601</v>
          </cell>
          <cell r="X219">
            <v>110183.28356228016</v>
          </cell>
          <cell r="Y219">
            <v>0</v>
          </cell>
          <cell r="Z219">
            <v>0</v>
          </cell>
          <cell r="AA219">
            <v>18213.089123365848</v>
          </cell>
          <cell r="AB219">
            <v>47029.161855464852</v>
          </cell>
          <cell r="AC219">
            <v>496402.11294710997</v>
          </cell>
          <cell r="AD219">
            <v>658.21222377065499</v>
          </cell>
          <cell r="AE219">
            <v>672485.85971199151</v>
          </cell>
          <cell r="AF219">
            <v>1086714.4150242219</v>
          </cell>
          <cell r="AG219">
            <v>844852.73077178316</v>
          </cell>
          <cell r="AH219">
            <v>0</v>
          </cell>
          <cell r="AI219">
            <v>0</v>
          </cell>
          <cell r="AJ219">
            <v>241861.68425243878</v>
          </cell>
          <cell r="AK219">
            <v>548346.23929922353</v>
          </cell>
          <cell r="AL219">
            <v>4515109.3861570107</v>
          </cell>
          <cell r="AM219">
            <v>3825.8597119915053</v>
          </cell>
          <cell r="AN219">
            <v>6153995.9001924479</v>
          </cell>
          <cell r="AO219">
            <v>253681.99216935434</v>
          </cell>
          <cell r="AP219">
            <v>3635.8351582719492</v>
          </cell>
          <cell r="AQ219">
            <v>0</v>
          </cell>
          <cell r="AR219">
            <v>0</v>
          </cell>
          <cell r="AS219">
            <v>676.20810936359419</v>
          </cell>
          <cell r="AT219">
            <v>2959.6270489083549</v>
          </cell>
          <cell r="AU219">
            <v>0</v>
          </cell>
          <cell r="AV219">
            <v>0</v>
          </cell>
          <cell r="AW219">
            <v>170.46519344349323</v>
          </cell>
          <cell r="AX219">
            <v>3806.3003517154425</v>
          </cell>
          <cell r="AY219">
            <v>26722.517751675623</v>
          </cell>
          <cell r="AZ219">
            <v>0</v>
          </cell>
          <cell r="BA219">
            <v>0</v>
          </cell>
          <cell r="BB219">
            <v>9567.9009887849224</v>
          </cell>
          <cell r="BC219">
            <v>17154.616762890702</v>
          </cell>
          <cell r="BD219">
            <v>911.04651934434924</v>
          </cell>
          <cell r="BE219">
            <v>2888.2898666135775</v>
          </cell>
          <cell r="BF219">
            <v>1578.4829782998206</v>
          </cell>
          <cell r="BG219">
            <v>32100.337115933369</v>
          </cell>
          <cell r="BH219">
            <v>2910918.0078306459</v>
          </cell>
          <cell r="BI219">
            <v>6174.8583184020172</v>
          </cell>
          <cell r="BJ219">
            <v>0</v>
          </cell>
          <cell r="BK219">
            <v>0</v>
          </cell>
          <cell r="BL219">
            <v>5362.9663547680666</v>
          </cell>
          <cell r="BM219">
            <v>811.89196363395047</v>
          </cell>
          <cell r="BN219">
            <v>0</v>
          </cell>
          <cell r="BO219">
            <v>0</v>
          </cell>
          <cell r="BP219">
            <v>0</v>
          </cell>
          <cell r="BQ219">
            <v>6174.8583184020172</v>
          </cell>
          <cell r="BR219">
            <v>85617.114606145056</v>
          </cell>
          <cell r="BS219">
            <v>7098.4126352113608</v>
          </cell>
          <cell r="BT219">
            <v>0</v>
          </cell>
          <cell r="BU219">
            <v>51085.5252505143</v>
          </cell>
          <cell r="BV219">
            <v>27433.1767204194</v>
          </cell>
          <cell r="BW219">
            <v>36454.206649412699</v>
          </cell>
          <cell r="BX219">
            <v>738.97936160329152</v>
          </cell>
          <cell r="BY219">
            <v>24775.971862764614</v>
          </cell>
          <cell r="BZ219">
            <v>147586.27247992568</v>
          </cell>
          <cell r="CA219">
            <v>15788033.221846169</v>
          </cell>
          <cell r="CB219">
            <v>85637.876435065366</v>
          </cell>
          <cell r="CC219">
            <v>7200.7870462538986</v>
          </cell>
          <cell r="CD219">
            <v>0</v>
          </cell>
          <cell r="CE219">
            <v>45006.186210100204</v>
          </cell>
          <cell r="CF219">
            <v>33430.903178711262</v>
          </cell>
          <cell r="CG219">
            <v>29562.353175393189</v>
          </cell>
          <cell r="CH219">
            <v>2230.6695865684515</v>
          </cell>
          <cell r="CI219">
            <v>265.19875240560089</v>
          </cell>
          <cell r="CJ219">
            <v>117696.0979494326</v>
          </cell>
          <cell r="CK219">
            <v>959236.16961974907</v>
          </cell>
          <cell r="CL219">
            <v>108467.44309509588</v>
          </cell>
          <cell r="CM219">
            <v>0</v>
          </cell>
          <cell r="CN219">
            <v>422176.33817771584</v>
          </cell>
          <cell r="CO219">
            <v>428592.38834693743</v>
          </cell>
          <cell r="CP219">
            <v>153284.13962439445</v>
          </cell>
          <cell r="CQ219">
            <v>16543.264981086999</v>
          </cell>
          <cell r="CR219">
            <v>33386.742318667464</v>
          </cell>
          <cell r="CS219">
            <v>1162450.3165438981</v>
          </cell>
          <cell r="CT219">
            <v>13031940.593270954</v>
          </cell>
          <cell r="CU219">
            <v>29728.536731037224</v>
          </cell>
          <cell r="CV219">
            <v>993.93324042736742</v>
          </cell>
          <cell r="CW219">
            <v>0</v>
          </cell>
          <cell r="CX219">
            <v>0</v>
          </cell>
          <cell r="CY219">
            <v>28734.603490609858</v>
          </cell>
          <cell r="CZ219">
            <v>11199.138628973389</v>
          </cell>
          <cell r="DA219">
            <v>61827.172340566722</v>
          </cell>
          <cell r="DB219">
            <v>0</v>
          </cell>
          <cell r="DC219">
            <v>102754.84770057735</v>
          </cell>
          <cell r="DD219">
            <v>366861.87670051097</v>
          </cell>
          <cell r="DE219">
            <v>36830.278054283626</v>
          </cell>
          <cell r="DF219">
            <v>0</v>
          </cell>
          <cell r="DG219">
            <v>0</v>
          </cell>
          <cell r="DH219">
            <v>330031.59864622733</v>
          </cell>
          <cell r="DI219">
            <v>71959.159864622736</v>
          </cell>
          <cell r="DJ219">
            <v>704048.08680071658</v>
          </cell>
          <cell r="DK219">
            <v>5265.5225960581329</v>
          </cell>
          <cell r="DL219">
            <v>1148134.6459619084</v>
          </cell>
          <cell r="DM219">
            <v>19581529.418010488</v>
          </cell>
          <cell r="DN219">
            <v>261123.23578206915</v>
          </cell>
          <cell r="DO219">
            <v>95445.010286017656</v>
          </cell>
          <cell r="DP219">
            <v>0</v>
          </cell>
          <cell r="DQ219">
            <v>77796.602296104582</v>
          </cell>
          <cell r="DR219">
            <v>87881.623199946902</v>
          </cell>
          <cell r="DS219">
            <v>3917.336253235118</v>
          </cell>
          <cell r="DT219">
            <v>21360.164576282434</v>
          </cell>
          <cell r="DU219">
            <v>1286.5910146658703</v>
          </cell>
          <cell r="DV219">
            <v>287687.32762625255</v>
          </cell>
          <cell r="DW219">
            <v>1696897.2393655851</v>
          </cell>
          <cell r="DX219">
            <v>149357.83661822285</v>
          </cell>
          <cell r="DY219">
            <v>0</v>
          </cell>
          <cell r="DZ219">
            <v>663421.49180436658</v>
          </cell>
          <cell r="EA219">
            <v>884117.91094299557</v>
          </cell>
          <cell r="EB219">
            <v>81278.344946579062</v>
          </cell>
          <cell r="EC219">
            <v>358115.52060521598</v>
          </cell>
          <cell r="ED219">
            <v>8390.3961775831176</v>
          </cell>
          <cell r="EE219">
            <v>2144681.5010949629</v>
          </cell>
          <cell r="EF219">
            <v>87949820.299953535</v>
          </cell>
          <cell r="EG219">
            <v>535134.71497776895</v>
          </cell>
          <cell r="EH219">
            <v>177157.40394186741</v>
          </cell>
          <cell r="EI219">
            <v>0</v>
          </cell>
          <cell r="EJ219">
            <v>158526.97856526644</v>
          </cell>
          <cell r="EK219">
            <v>199450.33247063507</v>
          </cell>
          <cell r="EL219">
            <v>21513.251045192115</v>
          </cell>
          <cell r="EM219">
            <v>1223.5383900723339</v>
          </cell>
          <cell r="EN219">
            <v>66.279116066095952</v>
          </cell>
          <cell r="EO219">
            <v>557937.78352909943</v>
          </cell>
          <cell r="EP219">
            <v>5867468.3509191051</v>
          </cell>
          <cell r="EQ219">
            <v>2434471.1128807487</v>
          </cell>
          <cell r="ER219">
            <v>0</v>
          </cell>
          <cell r="ES219">
            <v>1372170.729311832</v>
          </cell>
          <cell r="ET219">
            <v>2060826.5087265247</v>
          </cell>
          <cell r="EU219">
            <v>408463.92992235714</v>
          </cell>
          <cell r="EV219">
            <v>15453.690357687969</v>
          </cell>
          <cell r="EW219">
            <v>30619.508925608865</v>
          </cell>
          <cell r="EX219">
            <v>6322005.4801247595</v>
          </cell>
        </row>
        <row r="220">
          <cell r="B220">
            <v>44500</v>
          </cell>
          <cell r="C220">
            <v>61912716.513190985</v>
          </cell>
          <cell r="D220">
            <v>752009.19238171075</v>
          </cell>
          <cell r="E220">
            <v>19037.180967549273</v>
          </cell>
          <cell r="F220">
            <v>0</v>
          </cell>
          <cell r="G220">
            <v>357258.56659366906</v>
          </cell>
          <cell r="H220">
            <v>375713.44482049241</v>
          </cell>
          <cell r="I220">
            <v>46644.052027340891</v>
          </cell>
          <cell r="J220">
            <v>58258.999270024549</v>
          </cell>
          <cell r="K220">
            <v>1988.6628177052226</v>
          </cell>
          <cell r="L220">
            <v>858900.90649678139</v>
          </cell>
          <cell r="M220">
            <v>8447645.8225496039</v>
          </cell>
          <cell r="N220">
            <v>1373901.3086468908</v>
          </cell>
          <cell r="O220">
            <v>0</v>
          </cell>
          <cell r="P220">
            <v>3230248.7756320918</v>
          </cell>
          <cell r="Q220">
            <v>3843495.7382706217</v>
          </cell>
          <cell r="R220">
            <v>707367.9992036632</v>
          </cell>
          <cell r="S220">
            <v>442349.33041343151</v>
          </cell>
          <cell r="T220">
            <v>10357.848563275598</v>
          </cell>
          <cell r="U220">
            <v>9607721.0007299744</v>
          </cell>
          <cell r="V220">
            <v>72513240.254827797</v>
          </cell>
          <cell r="W220">
            <v>107372.20120777754</v>
          </cell>
          <cell r="X220">
            <v>92107.918242750005</v>
          </cell>
          <cell r="Y220">
            <v>0</v>
          </cell>
          <cell r="Z220">
            <v>0</v>
          </cell>
          <cell r="AA220">
            <v>15264.28296502754</v>
          </cell>
          <cell r="AB220">
            <v>64046.287079434594</v>
          </cell>
          <cell r="AC220">
            <v>425690.6297697259</v>
          </cell>
          <cell r="AD220">
            <v>0</v>
          </cell>
          <cell r="AE220">
            <v>597109.11805693805</v>
          </cell>
          <cell r="AF220">
            <v>1194086.6162319994</v>
          </cell>
          <cell r="AG220">
            <v>936960.64901453303</v>
          </cell>
          <cell r="AH220">
            <v>0</v>
          </cell>
          <cell r="AI220">
            <v>0</v>
          </cell>
          <cell r="AJ220">
            <v>257125.96721746633</v>
          </cell>
          <cell r="AK220">
            <v>612392.52637865813</v>
          </cell>
          <cell r="AL220">
            <v>4940800.0159267364</v>
          </cell>
          <cell r="AM220">
            <v>3825.8597119915053</v>
          </cell>
          <cell r="AN220">
            <v>6751105.0182493851</v>
          </cell>
          <cell r="AO220">
            <v>257946.82593403681</v>
          </cell>
          <cell r="AP220">
            <v>4264.8337646824602</v>
          </cell>
          <cell r="AQ220">
            <v>0</v>
          </cell>
          <cell r="AR220">
            <v>0</v>
          </cell>
          <cell r="AS220">
            <v>1357.4172141482511</v>
          </cell>
          <cell r="AT220">
            <v>2907.4165505342094</v>
          </cell>
          <cell r="AU220">
            <v>0</v>
          </cell>
          <cell r="AV220">
            <v>0</v>
          </cell>
          <cell r="AW220">
            <v>0</v>
          </cell>
          <cell r="AX220">
            <v>4264.8337646824602</v>
          </cell>
          <cell r="AY220">
            <v>30987.351516358085</v>
          </cell>
          <cell r="AZ220">
            <v>0</v>
          </cell>
          <cell r="BA220">
            <v>0</v>
          </cell>
          <cell r="BB220">
            <v>10925.318202933173</v>
          </cell>
          <cell r="BC220">
            <v>20062.033313424912</v>
          </cell>
          <cell r="BD220">
            <v>911.04651934434924</v>
          </cell>
          <cell r="BE220">
            <v>2888.2898666135775</v>
          </cell>
          <cell r="BF220">
            <v>1578.4829782998206</v>
          </cell>
          <cell r="BG220">
            <v>36365.170880615835</v>
          </cell>
          <cell r="BH220">
            <v>2917906.195500697</v>
          </cell>
          <cell r="BI220">
            <v>5545.4376534607463</v>
          </cell>
          <cell r="BJ220">
            <v>0</v>
          </cell>
          <cell r="BK220">
            <v>0</v>
          </cell>
          <cell r="BL220">
            <v>4564.2696927466977</v>
          </cell>
          <cell r="BM220">
            <v>981.1679607140486</v>
          </cell>
          <cell r="BN220">
            <v>0</v>
          </cell>
          <cell r="BO220">
            <v>1376.4549737872453</v>
          </cell>
          <cell r="BP220">
            <v>66.295042803105716</v>
          </cell>
          <cell r="BQ220">
            <v>6988.1876700510966</v>
          </cell>
          <cell r="BR220">
            <v>91162.552259605814</v>
          </cell>
          <cell r="BS220">
            <v>7098.4126352113608</v>
          </cell>
          <cell r="BT220">
            <v>0</v>
          </cell>
          <cell r="BU220">
            <v>55649.794943260997</v>
          </cell>
          <cell r="BV220">
            <v>28414.344681133451</v>
          </cell>
          <cell r="BW220">
            <v>36454.206649412699</v>
          </cell>
          <cell r="BX220">
            <v>2115.4343353905369</v>
          </cell>
          <cell r="BY220">
            <v>24842.266905567722</v>
          </cell>
          <cell r="BZ220">
            <v>154574.46014997677</v>
          </cell>
          <cell r="CA220">
            <v>15904979.223571565</v>
          </cell>
          <cell r="CB220">
            <v>94804.349326431737</v>
          </cell>
          <cell r="CC220">
            <v>0</v>
          </cell>
          <cell r="CD220">
            <v>0</v>
          </cell>
          <cell r="CE220">
            <v>56454.724268365513</v>
          </cell>
          <cell r="CF220">
            <v>38349.625058066224</v>
          </cell>
          <cell r="CG220">
            <v>12744.955869666201</v>
          </cell>
          <cell r="CH220">
            <v>2242.7539982746034</v>
          </cell>
          <cell r="CI220">
            <v>7153.9425310239558</v>
          </cell>
          <cell r="CJ220">
            <v>116946.00172539651</v>
          </cell>
          <cell r="CK220">
            <v>1054040.5189461808</v>
          </cell>
          <cell r="CL220">
            <v>108467.44309509588</v>
          </cell>
          <cell r="CM220">
            <v>0</v>
          </cell>
          <cell r="CN220">
            <v>478631.06244608137</v>
          </cell>
          <cell r="CO220">
            <v>466942.01340500364</v>
          </cell>
          <cell r="CP220">
            <v>166029.09549406063</v>
          </cell>
          <cell r="CQ220">
            <v>18786.018979361605</v>
          </cell>
          <cell r="CR220">
            <v>40540.684849691417</v>
          </cell>
          <cell r="CS220">
            <v>1279396.3182692942</v>
          </cell>
          <cell r="CT220">
            <v>13134831.435397172</v>
          </cell>
          <cell r="CU220">
            <v>28620.806954675158</v>
          </cell>
          <cell r="CV220">
            <v>2555.1861437388011</v>
          </cell>
          <cell r="CW220">
            <v>0</v>
          </cell>
          <cell r="CX220">
            <v>0</v>
          </cell>
          <cell r="CY220">
            <v>26065.620810936358</v>
          </cell>
          <cell r="CZ220">
            <v>10309.757780874643</v>
          </cell>
          <cell r="DA220">
            <v>63960.277390669587</v>
          </cell>
          <cell r="DB220">
            <v>0</v>
          </cell>
          <cell r="DC220">
            <v>102890.84212621939</v>
          </cell>
          <cell r="DD220">
            <v>395482.68365518615</v>
          </cell>
          <cell r="DE220">
            <v>39385.464198022433</v>
          </cell>
          <cell r="DF220">
            <v>0</v>
          </cell>
          <cell r="DG220">
            <v>0</v>
          </cell>
          <cell r="DH220">
            <v>356097.21945716371</v>
          </cell>
          <cell r="DI220">
            <v>82268.917645497379</v>
          </cell>
          <cell r="DJ220">
            <v>768008.36419138615</v>
          </cell>
          <cell r="DK220">
            <v>5265.5225960581329</v>
          </cell>
          <cell r="DL220">
            <v>1251025.4880881279</v>
          </cell>
          <cell r="DM220">
            <v>19778175.407790832</v>
          </cell>
          <cell r="DN220">
            <v>170535.54980423383</v>
          </cell>
          <cell r="DO220">
            <v>14033.860242882738</v>
          </cell>
          <cell r="DP220">
            <v>0</v>
          </cell>
          <cell r="DQ220">
            <v>79068.088127944779</v>
          </cell>
          <cell r="DR220">
            <v>77433.601433406322</v>
          </cell>
          <cell r="DS220">
            <v>9452.30207711195</v>
          </cell>
          <cell r="DT220">
            <v>14999.341694870262</v>
          </cell>
          <cell r="DU220">
            <v>1658.7962041276794</v>
          </cell>
          <cell r="DV220">
            <v>196645.98978034375</v>
          </cell>
          <cell r="DW220">
            <v>1867432.7891698186</v>
          </cell>
          <cell r="DX220">
            <v>163391.69686110556</v>
          </cell>
          <cell r="DY220">
            <v>0</v>
          </cell>
          <cell r="DZ220">
            <v>742489.57993231132</v>
          </cell>
          <cell r="EA220">
            <v>961551.51237640181</v>
          </cell>
          <cell r="EB220">
            <v>90730.647023691025</v>
          </cell>
          <cell r="EC220">
            <v>373114.86230008624</v>
          </cell>
          <cell r="ED220">
            <v>10049.192381710796</v>
          </cell>
          <cell r="EE220">
            <v>2341327.4908753065</v>
          </cell>
          <cell r="EF220">
            <v>88556724.114407048</v>
          </cell>
          <cell r="EG220">
            <v>500394.84770057735</v>
          </cell>
          <cell r="EH220">
            <v>126997.14115070674</v>
          </cell>
          <cell r="EI220">
            <v>0</v>
          </cell>
          <cell r="EJ220">
            <v>179749.71530957593</v>
          </cell>
          <cell r="EK220">
            <v>193647.99124029465</v>
          </cell>
          <cell r="EL220">
            <v>99319.802243015467</v>
          </cell>
          <cell r="EM220">
            <v>7062.1726723737474</v>
          </cell>
          <cell r="EN220">
            <v>126.9918375472825</v>
          </cell>
          <cell r="EO220">
            <v>606903.81445351383</v>
          </cell>
          <cell r="EP220">
            <v>6367863.1986196823</v>
          </cell>
          <cell r="EQ220">
            <v>2561468.2540314551</v>
          </cell>
          <cell r="ER220">
            <v>0</v>
          </cell>
          <cell r="ES220">
            <v>1551920.4446214081</v>
          </cell>
          <cell r="ET220">
            <v>2254474.4999668193</v>
          </cell>
          <cell r="EU220">
            <v>507783.73216537258</v>
          </cell>
          <cell r="EV220">
            <v>22515.863030061715</v>
          </cell>
          <cell r="EW220">
            <v>30746.500763156149</v>
          </cell>
          <cell r="EX220">
            <v>6928909.2945782738</v>
          </cell>
        </row>
        <row r="221">
          <cell r="B221">
            <v>44530</v>
          </cell>
          <cell r="C221">
            <v>62838398.972544625</v>
          </cell>
          <cell r="D221">
            <v>776389.06231335853</v>
          </cell>
          <cell r="E221">
            <v>127183.52246333532</v>
          </cell>
          <cell r="F221">
            <v>0</v>
          </cell>
          <cell r="G221">
            <v>366211.9052359148</v>
          </cell>
          <cell r="H221">
            <v>282993.63461410842</v>
          </cell>
          <cell r="I221">
            <v>56716.148384099804</v>
          </cell>
          <cell r="J221">
            <v>92350.140022562875</v>
          </cell>
          <cell r="K221">
            <v>227.10863361868738</v>
          </cell>
          <cell r="L221">
            <v>925682.45935363986</v>
          </cell>
          <cell r="M221">
            <v>9224034.8848629631</v>
          </cell>
          <cell r="N221">
            <v>1501084.8311102262</v>
          </cell>
          <cell r="O221">
            <v>0</v>
          </cell>
          <cell r="P221">
            <v>3596460.6808680068</v>
          </cell>
          <cell r="Q221">
            <v>4126489.3728847299</v>
          </cell>
          <cell r="R221">
            <v>764084.14758776291</v>
          </cell>
          <cell r="S221">
            <v>534699.47043599444</v>
          </cell>
          <cell r="T221">
            <v>10584.957196894286</v>
          </cell>
          <cell r="U221">
            <v>10533403.460083615</v>
          </cell>
          <cell r="V221">
            <v>73079282.083748102</v>
          </cell>
          <cell r="W221">
            <v>113410.79434600836</v>
          </cell>
          <cell r="X221">
            <v>92989.833432875443</v>
          </cell>
          <cell r="Y221">
            <v>0</v>
          </cell>
          <cell r="Z221">
            <v>0</v>
          </cell>
          <cell r="AA221">
            <v>20420.960913132923</v>
          </cell>
          <cell r="AB221">
            <v>46172.315349392789</v>
          </cell>
          <cell r="AC221">
            <v>403210.20107505471</v>
          </cell>
          <cell r="AD221">
            <v>3248.5181498440502</v>
          </cell>
          <cell r="AE221">
            <v>566041.82892029989</v>
          </cell>
          <cell r="AF221">
            <v>1307497.4105780078</v>
          </cell>
          <cell r="AG221">
            <v>1029950.4824474086</v>
          </cell>
          <cell r="AH221">
            <v>0</v>
          </cell>
          <cell r="AI221">
            <v>0</v>
          </cell>
          <cell r="AJ221">
            <v>277546.92813059926</v>
          </cell>
          <cell r="AK221">
            <v>658564.84172805096</v>
          </cell>
          <cell r="AL221">
            <v>5344010.2170017911</v>
          </cell>
          <cell r="AM221">
            <v>7074.3778618355564</v>
          </cell>
          <cell r="AN221">
            <v>7317146.8471696861</v>
          </cell>
          <cell r="AO221">
            <v>259705.20406131799</v>
          </cell>
          <cell r="AP221">
            <v>1758.378127281173</v>
          </cell>
          <cell r="AQ221">
            <v>0</v>
          </cell>
          <cell r="AR221">
            <v>0</v>
          </cell>
          <cell r="AS221">
            <v>1433.5669254761428</v>
          </cell>
          <cell r="AT221">
            <v>324.81120180503018</v>
          </cell>
          <cell r="AU221">
            <v>0</v>
          </cell>
          <cell r="AV221">
            <v>0</v>
          </cell>
          <cell r="AW221">
            <v>0</v>
          </cell>
          <cell r="AX221">
            <v>1758.378127281173</v>
          </cell>
          <cell r="AY221">
            <v>32745.729643639257</v>
          </cell>
          <cell r="AZ221">
            <v>0</v>
          </cell>
          <cell r="BA221">
            <v>0</v>
          </cell>
          <cell r="BB221">
            <v>12358.885128409316</v>
          </cell>
          <cell r="BC221">
            <v>20386.844515229939</v>
          </cell>
          <cell r="BD221">
            <v>911.04651934434924</v>
          </cell>
          <cell r="BE221">
            <v>2888.2898666135775</v>
          </cell>
          <cell r="BF221">
            <v>1578.4829782998206</v>
          </cell>
          <cell r="BG221">
            <v>38123.549007897011</v>
          </cell>
          <cell r="BH221">
            <v>2926372.2927865158</v>
          </cell>
          <cell r="BI221">
            <v>7106.9254761430748</v>
          </cell>
          <cell r="BJ221">
            <v>0</v>
          </cell>
          <cell r="BK221">
            <v>0</v>
          </cell>
          <cell r="BL221">
            <v>4151.423452120247</v>
          </cell>
          <cell r="BM221">
            <v>2955.5020240228282</v>
          </cell>
          <cell r="BN221">
            <v>0</v>
          </cell>
          <cell r="BO221">
            <v>1359.1718096754928</v>
          </cell>
          <cell r="BP221">
            <v>0</v>
          </cell>
          <cell r="BQ221">
            <v>8466.0972858185669</v>
          </cell>
          <cell r="BR221">
            <v>98269.477735748893</v>
          </cell>
          <cell r="BS221">
            <v>7098.4126352113608</v>
          </cell>
          <cell r="BT221">
            <v>0</v>
          </cell>
          <cell r="BU221">
            <v>59801.218395381249</v>
          </cell>
          <cell r="BV221">
            <v>31369.846705156277</v>
          </cell>
          <cell r="BW221">
            <v>36454.206649412699</v>
          </cell>
          <cell r="BX221">
            <v>3474.6061450660291</v>
          </cell>
          <cell r="BY221">
            <v>24842.266905567722</v>
          </cell>
          <cell r="BZ221">
            <v>163040.55743579534</v>
          </cell>
          <cell r="CA221">
            <v>16011823.108368168</v>
          </cell>
          <cell r="CB221">
            <v>81263.608733160785</v>
          </cell>
          <cell r="CC221">
            <v>0</v>
          </cell>
          <cell r="CD221">
            <v>0</v>
          </cell>
          <cell r="CE221">
            <v>51980.461875373279</v>
          </cell>
          <cell r="CF221">
            <v>29283.146857787509</v>
          </cell>
          <cell r="CG221">
            <v>24532.306058796203</v>
          </cell>
          <cell r="CH221">
            <v>385.65930055079963</v>
          </cell>
          <cell r="CI221">
            <v>662.31070409449865</v>
          </cell>
          <cell r="CJ221">
            <v>106843.88479660229</v>
          </cell>
          <cell r="CK221">
            <v>1135304.1276793417</v>
          </cell>
          <cell r="CL221">
            <v>108467.44309509588</v>
          </cell>
          <cell r="CM221">
            <v>0</v>
          </cell>
          <cell r="CN221">
            <v>530611.52432145458</v>
          </cell>
          <cell r="CO221">
            <v>496225.16026279115</v>
          </cell>
          <cell r="CP221">
            <v>190561.40155285684</v>
          </cell>
          <cell r="CQ221">
            <v>19171.678279912405</v>
          </cell>
          <cell r="CR221">
            <v>41202.995553785913</v>
          </cell>
          <cell r="CS221">
            <v>1386240.2030658969</v>
          </cell>
          <cell r="CT221">
            <v>13191914.34600836</v>
          </cell>
          <cell r="CU221">
            <v>27060.645032848894</v>
          </cell>
          <cell r="CV221">
            <v>16575.013604087861</v>
          </cell>
          <cell r="CW221">
            <v>0</v>
          </cell>
          <cell r="CX221">
            <v>0</v>
          </cell>
          <cell r="CY221">
            <v>10485.631428761033</v>
          </cell>
          <cell r="CZ221">
            <v>0</v>
          </cell>
          <cell r="DA221">
            <v>29022.77656115203</v>
          </cell>
          <cell r="DB221">
            <v>999.48901718760362</v>
          </cell>
          <cell r="DC221">
            <v>57082.910611188527</v>
          </cell>
          <cell r="DD221">
            <v>422543.32868803502</v>
          </cell>
          <cell r="DE221">
            <v>55960.477802110283</v>
          </cell>
          <cell r="DF221">
            <v>0</v>
          </cell>
          <cell r="DG221">
            <v>0</v>
          </cell>
          <cell r="DH221">
            <v>366582.85088592477</v>
          </cell>
          <cell r="DI221">
            <v>82268.917645497379</v>
          </cell>
          <cell r="DJ221">
            <v>797031.14075253822</v>
          </cell>
          <cell r="DK221">
            <v>6265.011613245736</v>
          </cell>
          <cell r="DL221">
            <v>1308108.3986993164</v>
          </cell>
          <cell r="DM221">
            <v>20025476.489481721</v>
          </cell>
          <cell r="DN221">
            <v>199033.98234786646</v>
          </cell>
          <cell r="DO221">
            <v>23976.161656380649</v>
          </cell>
          <cell r="DP221">
            <v>0</v>
          </cell>
          <cell r="DQ221">
            <v>89673.041343154822</v>
          </cell>
          <cell r="DR221">
            <v>85384.779348331009</v>
          </cell>
          <cell r="DS221">
            <v>8701.7041608600448</v>
          </cell>
          <cell r="DT221">
            <v>39565.39518216205</v>
          </cell>
          <cell r="DU221">
            <v>0</v>
          </cell>
          <cell r="DV221">
            <v>247301.08169088856</v>
          </cell>
          <cell r="DW221">
            <v>2066466.7715176851</v>
          </cell>
          <cell r="DX221">
            <v>187367.85851748619</v>
          </cell>
          <cell r="DY221">
            <v>0</v>
          </cell>
          <cell r="DZ221">
            <v>832162.62127546605</v>
          </cell>
          <cell r="EA221">
            <v>1046936.2917247328</v>
          </cell>
          <cell r="EB221">
            <v>99432.351184551066</v>
          </cell>
          <cell r="EC221">
            <v>412680.2574822483</v>
          </cell>
          <cell r="ED221">
            <v>10049.192381710796</v>
          </cell>
          <cell r="EE221">
            <v>2588628.5725661954</v>
          </cell>
          <cell r="EF221">
            <v>89254528.617691934</v>
          </cell>
          <cell r="EG221">
            <v>647598.97007100668</v>
          </cell>
          <cell r="EH221">
            <v>270273.2762625257</v>
          </cell>
          <cell r="EI221">
            <v>0</v>
          </cell>
          <cell r="EJ221">
            <v>173071.36903576879</v>
          </cell>
          <cell r="EK221">
            <v>204254.32477271216</v>
          </cell>
          <cell r="EL221">
            <v>45153.896078041013</v>
          </cell>
          <cell r="EM221">
            <v>2350.9921029928992</v>
          </cell>
          <cell r="EN221">
            <v>2700.6450328488945</v>
          </cell>
          <cell r="EO221">
            <v>697804.50328488962</v>
          </cell>
          <cell r="EP221">
            <v>7015462.1686906889</v>
          </cell>
          <cell r="EQ221">
            <v>2831741.5302939806</v>
          </cell>
          <cell r="ER221">
            <v>0</v>
          </cell>
          <cell r="ES221">
            <v>1724991.8136571769</v>
          </cell>
          <cell r="ET221">
            <v>2458728.8247395311</v>
          </cell>
          <cell r="EU221">
            <v>552937.62824341364</v>
          </cell>
          <cell r="EV221">
            <v>24866.855133054614</v>
          </cell>
          <cell r="EW221">
            <v>33447.145796005039</v>
          </cell>
          <cell r="EX221">
            <v>7626713.7978631621</v>
          </cell>
        </row>
        <row r="222">
          <cell r="B222">
            <v>44561</v>
          </cell>
          <cell r="C222">
            <v>63828893.832190253</v>
          </cell>
          <cell r="D222">
            <v>855350.4758112682</v>
          </cell>
          <cell r="E222">
            <v>68469.732563541038</v>
          </cell>
          <cell r="F222">
            <v>0</v>
          </cell>
          <cell r="G222">
            <v>369365.72566195502</v>
          </cell>
          <cell r="H222">
            <v>417515.01758577209</v>
          </cell>
          <cell r="I222">
            <v>25733.373150175856</v>
          </cell>
          <cell r="J222">
            <v>108740.53354568983</v>
          </cell>
          <cell r="K222">
            <v>670.47713849625052</v>
          </cell>
          <cell r="L222">
            <v>990494.85964563023</v>
          </cell>
          <cell r="M222">
            <v>10079385.360674232</v>
          </cell>
          <cell r="N222">
            <v>1569554.5636737673</v>
          </cell>
          <cell r="O222">
            <v>0</v>
          </cell>
          <cell r="P222">
            <v>3965826.4065299616</v>
          </cell>
          <cell r="Q222">
            <v>4544004.390470502</v>
          </cell>
          <cell r="R222">
            <v>789817.52073793882</v>
          </cell>
          <cell r="S222">
            <v>643440.00398168422</v>
          </cell>
          <cell r="T222">
            <v>11255.434335390537</v>
          </cell>
          <cell r="U222">
            <v>11523898.319729244</v>
          </cell>
          <cell r="V222">
            <v>73922058.058265328</v>
          </cell>
          <cell r="W222">
            <v>198699.5460879952</v>
          </cell>
          <cell r="X222">
            <v>168201.5475479461</v>
          </cell>
          <cell r="Y222">
            <v>0</v>
          </cell>
          <cell r="Z222">
            <v>0</v>
          </cell>
          <cell r="AA222">
            <v>30497.998540049106</v>
          </cell>
          <cell r="AB222">
            <v>24925.930055079967</v>
          </cell>
          <cell r="AC222">
            <v>616303.92992235709</v>
          </cell>
          <cell r="AD222">
            <v>2846.5684517884397</v>
          </cell>
          <cell r="AE222">
            <v>842775.97451722063</v>
          </cell>
          <cell r="AF222">
            <v>1506196.9566660032</v>
          </cell>
          <cell r="AG222">
            <v>1198152.0299953548</v>
          </cell>
          <cell r="AH222">
            <v>0</v>
          </cell>
          <cell r="AI222">
            <v>0</v>
          </cell>
          <cell r="AJ222">
            <v>308044.92667064833</v>
          </cell>
          <cell r="AK222">
            <v>683490.77178313083</v>
          </cell>
          <cell r="AL222">
            <v>5960314.1469241483</v>
          </cell>
          <cell r="AM222">
            <v>9920.9463136239956</v>
          </cell>
          <cell r="AN222">
            <v>8159922.8216869067</v>
          </cell>
          <cell r="AO222">
            <v>283107.08607074129</v>
          </cell>
          <cell r="AP222">
            <v>9677.5340102196551</v>
          </cell>
          <cell r="AQ222">
            <v>0</v>
          </cell>
          <cell r="AR222">
            <v>0</v>
          </cell>
          <cell r="AS222">
            <v>2073.4275665273076</v>
          </cell>
          <cell r="AT222">
            <v>7604.106443692348</v>
          </cell>
          <cell r="AU222">
            <v>1604.6731700842788</v>
          </cell>
          <cell r="AV222">
            <v>46.585705753533745</v>
          </cell>
          <cell r="AW222">
            <v>12073.089123365849</v>
          </cell>
          <cell r="AX222">
            <v>23401.882009423316</v>
          </cell>
          <cell r="AY222">
            <v>42423.263653858914</v>
          </cell>
          <cell r="AZ222">
            <v>0</v>
          </cell>
          <cell r="BA222">
            <v>0</v>
          </cell>
          <cell r="BB222">
            <v>14432.312694936623</v>
          </cell>
          <cell r="BC222">
            <v>27990.950958922291</v>
          </cell>
          <cell r="BD222">
            <v>2515.719689428628</v>
          </cell>
          <cell r="BE222">
            <v>2934.8755723671111</v>
          </cell>
          <cell r="BF222">
            <v>13651.572101665672</v>
          </cell>
          <cell r="BG222">
            <v>61525.431017320327</v>
          </cell>
          <cell r="BH222">
            <v>2936040.6437056214</v>
          </cell>
          <cell r="BI222">
            <v>8119.2036631495121</v>
          </cell>
          <cell r="BJ222">
            <v>0</v>
          </cell>
          <cell r="BK222">
            <v>0</v>
          </cell>
          <cell r="BL222">
            <v>8040.9131329218926</v>
          </cell>
          <cell r="BM222">
            <v>78.290530227619612</v>
          </cell>
          <cell r="BN222">
            <v>1056.9009224235185</v>
          </cell>
          <cell r="BO222">
            <v>392.70422722144798</v>
          </cell>
          <cell r="BP222">
            <v>99.54210631096953</v>
          </cell>
          <cell r="BQ222">
            <v>9668.3509191054472</v>
          </cell>
          <cell r="BR222">
            <v>106388.68139889839</v>
          </cell>
          <cell r="BS222">
            <v>7098.4126352113608</v>
          </cell>
          <cell r="BT222">
            <v>0</v>
          </cell>
          <cell r="BU222">
            <v>67842.131528303129</v>
          </cell>
          <cell r="BV222">
            <v>31448.137235383896</v>
          </cell>
          <cell r="BW222">
            <v>37511.107571836219</v>
          </cell>
          <cell r="BX222">
            <v>3867.3103722874775</v>
          </cell>
          <cell r="BY222">
            <v>24941.809011878689</v>
          </cell>
          <cell r="BZ222">
            <v>172708.90835490075</v>
          </cell>
          <cell r="CA222">
            <v>16180897.563209232</v>
          </cell>
          <cell r="CB222">
            <v>146740.2442099675</v>
          </cell>
          <cell r="CC222">
            <v>10651.436724401088</v>
          </cell>
          <cell r="CD222">
            <v>0</v>
          </cell>
          <cell r="CE222">
            <v>68603.429557369425</v>
          </cell>
          <cell r="CF222">
            <v>67485.377928196962</v>
          </cell>
          <cell r="CG222">
            <v>6559.9495653328022</v>
          </cell>
          <cell r="CH222">
            <v>2989.3383768000526</v>
          </cell>
          <cell r="CI222">
            <v>12784.922688964098</v>
          </cell>
          <cell r="CJ222">
            <v>169074.45484106443</v>
          </cell>
          <cell r="CK222">
            <v>1282044.3732165373</v>
          </cell>
          <cell r="CL222">
            <v>119118.87981949697</v>
          </cell>
          <cell r="CM222">
            <v>0</v>
          </cell>
          <cell r="CN222">
            <v>599214.95387882413</v>
          </cell>
          <cell r="CO222">
            <v>563710.53951821616</v>
          </cell>
          <cell r="CP222">
            <v>197121.35111818966</v>
          </cell>
          <cell r="CQ222">
            <v>22161.016656712454</v>
          </cell>
          <cell r="CR222">
            <v>53987.918242750013</v>
          </cell>
          <cell r="CS222">
            <v>1555314.6592341894</v>
          </cell>
          <cell r="CT222">
            <v>13282409.363594133</v>
          </cell>
          <cell r="CU222">
            <v>30852.371092972327</v>
          </cell>
          <cell r="CV222">
            <v>0</v>
          </cell>
          <cell r="CW222">
            <v>0</v>
          </cell>
          <cell r="CX222">
            <v>0</v>
          </cell>
          <cell r="CY222">
            <v>30852.371092972327</v>
          </cell>
          <cell r="CZ222">
            <v>7216.039551396907</v>
          </cell>
          <cell r="DA222">
            <v>52426.606941402883</v>
          </cell>
          <cell r="DB222">
            <v>0</v>
          </cell>
          <cell r="DC222">
            <v>90495.017585772119</v>
          </cell>
          <cell r="DD222">
            <v>453395.69978100737</v>
          </cell>
          <cell r="DE222">
            <v>55960.477802110283</v>
          </cell>
          <cell r="DF222">
            <v>0</v>
          </cell>
          <cell r="DG222">
            <v>0</v>
          </cell>
          <cell r="DH222">
            <v>397435.22197889705</v>
          </cell>
          <cell r="DI222">
            <v>89484.957196894291</v>
          </cell>
          <cell r="DJ222">
            <v>849457.74769394123</v>
          </cell>
          <cell r="DK222">
            <v>6265.011613245736</v>
          </cell>
          <cell r="DL222">
            <v>1398603.4162850888</v>
          </cell>
          <cell r="DM222">
            <v>20287327.879753139</v>
          </cell>
          <cell r="DN222">
            <v>231913.39040414093</v>
          </cell>
          <cell r="DO222">
            <v>36848.753069214945</v>
          </cell>
          <cell r="DP222">
            <v>0</v>
          </cell>
          <cell r="DQ222">
            <v>88634.477403941855</v>
          </cell>
          <cell r="DR222">
            <v>106430.15993098414</v>
          </cell>
          <cell r="DS222">
            <v>9062.2536332868804</v>
          </cell>
          <cell r="DT222">
            <v>20875.74623399031</v>
          </cell>
          <cell r="DU222">
            <v>0</v>
          </cell>
          <cell r="DV222">
            <v>261851.39027141812</v>
          </cell>
          <cell r="DW222">
            <v>2298380.1619218262</v>
          </cell>
          <cell r="DX222">
            <v>224216.61158670118</v>
          </cell>
          <cell r="DY222">
            <v>0</v>
          </cell>
          <cell r="DZ222">
            <v>920797.09867940808</v>
          </cell>
          <cell r="EA222">
            <v>1153366.4516557169</v>
          </cell>
          <cell r="EB222">
            <v>108494.60481783794</v>
          </cell>
          <cell r="EC222">
            <v>433556.0037162386</v>
          </cell>
          <cell r="ED222">
            <v>10049.192381710796</v>
          </cell>
          <cell r="EE222">
            <v>2850479.9628376137</v>
          </cell>
          <cell r="EF222">
            <v>90097625.407127202</v>
          </cell>
          <cell r="EG222">
            <v>750256.93410312547</v>
          </cell>
          <cell r="EH222">
            <v>244120.14599508923</v>
          </cell>
          <cell r="EI222">
            <v>0</v>
          </cell>
          <cell r="EJ222">
            <v>236522.52571504412</v>
          </cell>
          <cell r="EK222">
            <v>269614.26239299221</v>
          </cell>
          <cell r="EL222">
            <v>86256.594332736087</v>
          </cell>
          <cell r="EM222">
            <v>3469.793616032915</v>
          </cell>
          <cell r="EN222">
            <v>3113.4673833698316</v>
          </cell>
          <cell r="EO222">
            <v>843096.78943526431</v>
          </cell>
          <cell r="EP222">
            <v>7765719.1027938146</v>
          </cell>
          <cell r="EQ222">
            <v>3075861.6762890704</v>
          </cell>
          <cell r="ER222">
            <v>0</v>
          </cell>
          <cell r="ES222">
            <v>1961514.3393722209</v>
          </cell>
          <cell r="ET222">
            <v>2728343.0871325233</v>
          </cell>
          <cell r="EU222">
            <v>639194.22257614974</v>
          </cell>
          <cell r="EV222">
            <v>28336.64874908753</v>
          </cell>
          <cell r="EW222">
            <v>36560.613179374872</v>
          </cell>
          <cell r="EX222">
            <v>8469810.5872984268</v>
          </cell>
        </row>
        <row r="223">
          <cell r="B223">
            <v>44592</v>
          </cell>
          <cell r="C223">
            <v>65170501.133271948</v>
          </cell>
          <cell r="D223">
            <v>979038.75107837282</v>
          </cell>
          <cell r="E223">
            <v>119693.80051761893</v>
          </cell>
          <cell r="F223">
            <v>0</v>
          </cell>
          <cell r="G223">
            <v>381090.41608600441</v>
          </cell>
          <cell r="H223">
            <v>478254.53447474947</v>
          </cell>
          <cell r="I223">
            <v>48874.932643174725</v>
          </cell>
          <cell r="J223">
            <v>313016.17625588953</v>
          </cell>
          <cell r="K223">
            <v>677.44110425376596</v>
          </cell>
          <cell r="L223">
            <v>1341607.3010816909</v>
          </cell>
          <cell r="M223">
            <v>979038.75107837282</v>
          </cell>
          <cell r="N223">
            <v>119693.80051761893</v>
          </cell>
          <cell r="O223">
            <v>0</v>
          </cell>
          <cell r="P223">
            <v>381090.41608600441</v>
          </cell>
          <cell r="Q223">
            <v>478254.53447474947</v>
          </cell>
          <cell r="R223">
            <v>48874.932643174725</v>
          </cell>
          <cell r="S223">
            <v>313016.17625588953</v>
          </cell>
          <cell r="T223">
            <v>677.44110425376596</v>
          </cell>
          <cell r="U223">
            <v>1341607.3010816909</v>
          </cell>
          <cell r="V223">
            <v>74962979.222244352</v>
          </cell>
          <cell r="W223">
            <v>193100.7445749552</v>
          </cell>
          <cell r="X223">
            <v>167014.03145530558</v>
          </cell>
          <cell r="Y223">
            <v>0</v>
          </cell>
          <cell r="Z223">
            <v>0</v>
          </cell>
          <cell r="AA223">
            <v>26086.713119649608</v>
          </cell>
          <cell r="AB223">
            <v>96158.128608401355</v>
          </cell>
          <cell r="AC223">
            <v>751662.1567456366</v>
          </cell>
          <cell r="AD223">
            <v>0.13405003649877231</v>
          </cell>
          <cell r="AE223">
            <v>1040921.1639790297</v>
          </cell>
          <cell r="AF223">
            <v>193100.7445749552</v>
          </cell>
          <cell r="AG223">
            <v>167014.03145530558</v>
          </cell>
          <cell r="AH223">
            <v>0</v>
          </cell>
          <cell r="AI223">
            <v>0</v>
          </cell>
          <cell r="AJ223">
            <v>26086.713119649608</v>
          </cell>
          <cell r="AK223">
            <v>96158.128608401355</v>
          </cell>
          <cell r="AL223">
            <v>751662.1567456366</v>
          </cell>
          <cell r="AM223">
            <v>0.13405003649877231</v>
          </cell>
          <cell r="AN223">
            <v>1040921.1639790297</v>
          </cell>
          <cell r="AO223">
            <v>290319.4850355034</v>
          </cell>
          <cell r="AP223">
            <v>7212.3989647620938</v>
          </cell>
          <cell r="AQ223">
            <v>0</v>
          </cell>
          <cell r="AR223">
            <v>0</v>
          </cell>
          <cell r="AS223">
            <v>1725.8291857455704</v>
          </cell>
          <cell r="AT223">
            <v>5486.5697790165232</v>
          </cell>
          <cell r="AU223">
            <v>0</v>
          </cell>
          <cell r="AV223">
            <v>0</v>
          </cell>
          <cell r="AW223">
            <v>0</v>
          </cell>
          <cell r="AX223">
            <v>7212.3989647620938</v>
          </cell>
          <cell r="AY223">
            <v>7212.3989647620938</v>
          </cell>
          <cell r="AZ223">
            <v>0</v>
          </cell>
          <cell r="BA223">
            <v>0</v>
          </cell>
          <cell r="BB223">
            <v>1725.8291857455704</v>
          </cell>
          <cell r="BC223">
            <v>5486.5697790165232</v>
          </cell>
          <cell r="BD223">
            <v>0</v>
          </cell>
          <cell r="BE223">
            <v>0</v>
          </cell>
          <cell r="BF223">
            <v>0</v>
          </cell>
          <cell r="BG223">
            <v>7212.3989647620938</v>
          </cell>
          <cell r="BH223">
            <v>2964140.3477337584</v>
          </cell>
          <cell r="BI223">
            <v>25003.501227685974</v>
          </cell>
          <cell r="BJ223">
            <v>17597.887052890037</v>
          </cell>
          <cell r="BK223">
            <v>0</v>
          </cell>
          <cell r="BL223">
            <v>3917.6826597650802</v>
          </cell>
          <cell r="BM223">
            <v>3487.931515030858</v>
          </cell>
          <cell r="BN223">
            <v>155.39717300418076</v>
          </cell>
          <cell r="BO223">
            <v>2278.6780808281901</v>
          </cell>
          <cell r="BP223">
            <v>662.12754661888641</v>
          </cell>
          <cell r="BQ223">
            <v>28099.704028137232</v>
          </cell>
          <cell r="BR223">
            <v>25003.501227685974</v>
          </cell>
          <cell r="BS223">
            <v>17597.887052890037</v>
          </cell>
          <cell r="BT223">
            <v>0</v>
          </cell>
          <cell r="BU223">
            <v>3917.6826597650802</v>
          </cell>
          <cell r="BV223">
            <v>3487.931515030858</v>
          </cell>
          <cell r="BW223">
            <v>155.39717300418076</v>
          </cell>
          <cell r="BX223">
            <v>2278.6780808281901</v>
          </cell>
          <cell r="BY223">
            <v>662.12754661888641</v>
          </cell>
          <cell r="BZ223">
            <v>28099.704028137232</v>
          </cell>
          <cell r="CA223">
            <v>16359496.737673363</v>
          </cell>
          <cell r="CB223">
            <v>141675.99442564204</v>
          </cell>
          <cell r="CC223">
            <v>730.68816776162976</v>
          </cell>
          <cell r="CD223">
            <v>0</v>
          </cell>
          <cell r="CE223">
            <v>54597.101333864222</v>
          </cell>
          <cell r="CF223">
            <v>86348.204924016187</v>
          </cell>
          <cell r="CG223">
            <v>16069.110093569579</v>
          </cell>
          <cell r="CH223">
            <v>19941.171942398301</v>
          </cell>
          <cell r="CI223">
            <v>912.89800252173325</v>
          </cell>
          <cell r="CJ223">
            <v>178599.17446413168</v>
          </cell>
          <cell r="CK223">
            <v>141675.99442564204</v>
          </cell>
          <cell r="CL223">
            <v>730.68816776162976</v>
          </cell>
          <cell r="CM223">
            <v>0</v>
          </cell>
          <cell r="CN223">
            <v>54597.101333864222</v>
          </cell>
          <cell r="CO223">
            <v>86348.204924016187</v>
          </cell>
          <cell r="CP223">
            <v>16069.110093569579</v>
          </cell>
          <cell r="CQ223">
            <v>19941.171942398301</v>
          </cell>
          <cell r="CR223">
            <v>912.89800252173325</v>
          </cell>
          <cell r="CS223">
            <v>178599.17446413168</v>
          </cell>
          <cell r="CT223">
            <v>13386364.426305661</v>
          </cell>
          <cell r="CU223">
            <v>33875.294976441699</v>
          </cell>
          <cell r="CV223">
            <v>0</v>
          </cell>
          <cell r="CW223">
            <v>0</v>
          </cell>
          <cell r="CX223">
            <v>0</v>
          </cell>
          <cell r="CY223">
            <v>33875.294976441699</v>
          </cell>
          <cell r="CZ223">
            <v>4516.8504877563209</v>
          </cell>
          <cell r="DA223">
            <v>64772.61132125555</v>
          </cell>
          <cell r="DB223">
            <v>790.30592607339577</v>
          </cell>
          <cell r="DC223">
            <v>103955.06271152697</v>
          </cell>
          <cell r="DD223">
            <v>33875.294976441699</v>
          </cell>
          <cell r="DE223">
            <v>0</v>
          </cell>
          <cell r="DF223">
            <v>0</v>
          </cell>
          <cell r="DG223">
            <v>0</v>
          </cell>
          <cell r="DH223">
            <v>33875.294976441699</v>
          </cell>
          <cell r="DI223">
            <v>4516.8504877563209</v>
          </cell>
          <cell r="DJ223">
            <v>64772.61132125555</v>
          </cell>
          <cell r="DK223">
            <v>790.30592607339577</v>
          </cell>
          <cell r="DL223">
            <v>103955.06271152697</v>
          </cell>
          <cell r="DM223">
            <v>20617123.546353444</v>
          </cell>
          <cell r="DN223">
            <v>262753.11301347136</v>
          </cell>
          <cell r="DO223">
            <v>102556.22270887252</v>
          </cell>
          <cell r="DP223">
            <v>0</v>
          </cell>
          <cell r="DQ223">
            <v>85655.419735881602</v>
          </cell>
          <cell r="DR223">
            <v>74541.470568717225</v>
          </cell>
          <cell r="DS223">
            <v>6628.3495918773642</v>
          </cell>
          <cell r="DT223">
            <v>59868.341628508861</v>
          </cell>
          <cell r="DU223">
            <v>545.86236644767405</v>
          </cell>
          <cell r="DV223">
            <v>329795.6666003053</v>
          </cell>
          <cell r="DW223">
            <v>262753.11301347136</v>
          </cell>
          <cell r="DX223">
            <v>102556.22270887252</v>
          </cell>
          <cell r="DY223">
            <v>0</v>
          </cell>
          <cell r="DZ223">
            <v>85655.419735881602</v>
          </cell>
          <cell r="EA223">
            <v>74541.470568717225</v>
          </cell>
          <cell r="EB223">
            <v>6628.3495918773642</v>
          </cell>
          <cell r="EC223">
            <v>59868.341628508861</v>
          </cell>
          <cell r="ED223">
            <v>545.86236644767405</v>
          </cell>
          <cell r="EE223">
            <v>329795.6666003053</v>
          </cell>
          <cell r="EF223">
            <v>90862319.723936543</v>
          </cell>
          <cell r="EG223">
            <v>670392.32065830508</v>
          </cell>
          <cell r="EH223">
            <v>219482.57349525514</v>
          </cell>
          <cell r="EI223">
            <v>0</v>
          </cell>
          <cell r="EJ223">
            <v>183086.28973389074</v>
          </cell>
          <cell r="EK223">
            <v>267823.4574291592</v>
          </cell>
          <cell r="EL223">
            <v>85483.019443891433</v>
          </cell>
          <cell r="EM223">
            <v>8759.7942796469561</v>
          </cell>
          <cell r="EN223">
            <v>59.1824275001659</v>
          </cell>
          <cell r="EO223">
            <v>764694.31680934364</v>
          </cell>
          <cell r="EP223">
            <v>670392.32065830508</v>
          </cell>
          <cell r="EQ223">
            <v>219482.57349525514</v>
          </cell>
          <cell r="ER223">
            <v>0</v>
          </cell>
          <cell r="ES223">
            <v>183086.28973389074</v>
          </cell>
          <cell r="ET223">
            <v>267823.4574291592</v>
          </cell>
          <cell r="EU223">
            <v>85483.019443891433</v>
          </cell>
          <cell r="EV223">
            <v>8759.7942796469561</v>
          </cell>
          <cell r="EW223">
            <v>59.1824275001659</v>
          </cell>
          <cell r="EX223">
            <v>764694.31680934364</v>
          </cell>
        </row>
        <row r="224">
          <cell r="B224">
            <v>44620</v>
          </cell>
          <cell r="C224">
            <v>66415648.940027535</v>
          </cell>
          <cell r="D224">
            <v>1056040.1672307386</v>
          </cell>
          <cell r="E224">
            <v>221493.43818435198</v>
          </cell>
          <cell r="F224">
            <v>0</v>
          </cell>
          <cell r="G224">
            <v>388364.87623598112</v>
          </cell>
          <cell r="H224">
            <v>446181.85281040543</v>
          </cell>
          <cell r="I224">
            <v>86552.905965890226</v>
          </cell>
          <cell r="J224">
            <v>102554.73355896211</v>
          </cell>
          <cell r="K224">
            <v>0</v>
          </cell>
          <cell r="L224">
            <v>1245147.806755591</v>
          </cell>
          <cell r="M224">
            <v>2035078.9183091111</v>
          </cell>
          <cell r="N224">
            <v>341187.2387019709</v>
          </cell>
          <cell r="O224">
            <v>0</v>
          </cell>
          <cell r="P224">
            <v>769455.29232198559</v>
          </cell>
          <cell r="Q224">
            <v>924436.38728515489</v>
          </cell>
          <cell r="R224">
            <v>135427.83860906496</v>
          </cell>
          <cell r="S224">
            <v>415570.90981485165</v>
          </cell>
          <cell r="T224">
            <v>677.44110425376596</v>
          </cell>
          <cell r="U224">
            <v>2586755.1078372817</v>
          </cell>
          <cell r="V224">
            <v>75898527.417877778</v>
          </cell>
          <cell r="W224">
            <v>267456.62618621008</v>
          </cell>
          <cell r="X224">
            <v>254919.62837613642</v>
          </cell>
          <cell r="Y224">
            <v>0</v>
          </cell>
          <cell r="Z224">
            <v>0</v>
          </cell>
          <cell r="AA224">
            <v>12536.997810073659</v>
          </cell>
          <cell r="AB224">
            <v>120481.42677019046</v>
          </cell>
          <cell r="AC224">
            <v>547610.142677019</v>
          </cell>
          <cell r="AD224">
            <v>0</v>
          </cell>
          <cell r="AE224">
            <v>935548.19563341956</v>
          </cell>
          <cell r="AF224">
            <v>460557.37076116534</v>
          </cell>
          <cell r="AG224">
            <v>421933.65983144206</v>
          </cell>
          <cell r="AH224">
            <v>0</v>
          </cell>
          <cell r="AI224">
            <v>0</v>
          </cell>
          <cell r="AJ224">
            <v>38623.710929723267</v>
          </cell>
          <cell r="AK224">
            <v>216639.55537859179</v>
          </cell>
          <cell r="AL224">
            <v>1299272.2994226557</v>
          </cell>
          <cell r="AM224">
            <v>0.13405003649877231</v>
          </cell>
          <cell r="AN224">
            <v>1976469.3596124493</v>
          </cell>
          <cell r="AO224">
            <v>294222.57084079902</v>
          </cell>
          <cell r="AP224">
            <v>2440.6556506735683</v>
          </cell>
          <cell r="AQ224">
            <v>0</v>
          </cell>
          <cell r="AR224">
            <v>0</v>
          </cell>
          <cell r="AS224">
            <v>1555.5936027606344</v>
          </cell>
          <cell r="AT224">
            <v>885.06204791293374</v>
          </cell>
          <cell r="AU224">
            <v>0</v>
          </cell>
          <cell r="AV224">
            <v>1462.4301546220718</v>
          </cell>
          <cell r="AW224">
            <v>0</v>
          </cell>
          <cell r="AX224">
            <v>3903.0858052956401</v>
          </cell>
          <cell r="AY224">
            <v>9653.0546154356616</v>
          </cell>
          <cell r="AZ224">
            <v>0</v>
          </cell>
          <cell r="BA224">
            <v>0</v>
          </cell>
          <cell r="BB224">
            <v>3281.4227885062046</v>
          </cell>
          <cell r="BC224">
            <v>6371.631826929457</v>
          </cell>
          <cell r="BD224">
            <v>0</v>
          </cell>
          <cell r="BE224">
            <v>1462.4301546220718</v>
          </cell>
          <cell r="BF224">
            <v>0</v>
          </cell>
          <cell r="BG224">
            <v>11115.484770057734</v>
          </cell>
          <cell r="BH224">
            <v>2999473.9358948837</v>
          </cell>
          <cell r="BI224">
            <v>9289.4551728714578</v>
          </cell>
          <cell r="BJ224">
            <v>0</v>
          </cell>
          <cell r="BK224">
            <v>0</v>
          </cell>
          <cell r="BL224">
            <v>6605.4296900922418</v>
          </cell>
          <cell r="BM224">
            <v>2684.0254827792155</v>
          </cell>
          <cell r="BN224">
            <v>25912.82102329285</v>
          </cell>
          <cell r="BO224">
            <v>0</v>
          </cell>
          <cell r="BP224">
            <v>131.31196496117857</v>
          </cell>
          <cell r="BQ224">
            <v>35333.588161125488</v>
          </cell>
          <cell r="BR224">
            <v>34292.956400557436</v>
          </cell>
          <cell r="BS224">
            <v>17597.887052890037</v>
          </cell>
          <cell r="BT224">
            <v>0</v>
          </cell>
          <cell r="BU224">
            <v>10523.112349857322</v>
          </cell>
          <cell r="BV224">
            <v>6171.9569978100735</v>
          </cell>
          <cell r="BW224">
            <v>26068.218196297032</v>
          </cell>
          <cell r="BX224">
            <v>2278.6780808281901</v>
          </cell>
          <cell r="BY224">
            <v>793.43951158006496</v>
          </cell>
          <cell r="BZ224">
            <v>63433.292189262727</v>
          </cell>
          <cell r="CA224">
            <v>16527747.517419862</v>
          </cell>
          <cell r="CB224">
            <v>137168.84199349658</v>
          </cell>
          <cell r="CC224">
            <v>15640.792355166235</v>
          </cell>
          <cell r="CD224">
            <v>0</v>
          </cell>
          <cell r="CE224">
            <v>50980.80960913132</v>
          </cell>
          <cell r="CF224">
            <v>70547.24002919902</v>
          </cell>
          <cell r="CG224">
            <v>21404.265711062446</v>
          </cell>
          <cell r="CH224">
            <v>9436.0408786249918</v>
          </cell>
          <cell r="CI224">
            <v>241.63116331541573</v>
          </cell>
          <cell r="CJ224">
            <v>168250.77974649944</v>
          </cell>
          <cell r="CK224">
            <v>278844.83641913859</v>
          </cell>
          <cell r="CL224">
            <v>16371.480522927865</v>
          </cell>
          <cell r="CM224">
            <v>0</v>
          </cell>
          <cell r="CN224">
            <v>105577.91094299556</v>
          </cell>
          <cell r="CO224">
            <v>156895.44495321519</v>
          </cell>
          <cell r="CP224">
            <v>37473.375804632029</v>
          </cell>
          <cell r="CQ224">
            <v>29377.212821023288</v>
          </cell>
          <cell r="CR224">
            <v>1154.5291658371489</v>
          </cell>
          <cell r="CS224">
            <v>346849.95421063108</v>
          </cell>
          <cell r="CT224">
            <v>13534466.198155154</v>
          </cell>
          <cell r="CU224">
            <v>72940.112814387146</v>
          </cell>
          <cell r="CV224">
            <v>33772.657774238498</v>
          </cell>
          <cell r="CW224">
            <v>0</v>
          </cell>
          <cell r="CX224">
            <v>0</v>
          </cell>
          <cell r="CY224">
            <v>39167.455040148649</v>
          </cell>
          <cell r="CZ224">
            <v>59.579268697325631</v>
          </cell>
          <cell r="DA224">
            <v>75035.665273077175</v>
          </cell>
          <cell r="DB224">
            <v>66.414493330678866</v>
          </cell>
          <cell r="DC224">
            <v>148101.7718494923</v>
          </cell>
          <cell r="DD224">
            <v>106815.40779082885</v>
          </cell>
          <cell r="DE224">
            <v>33772.657774238498</v>
          </cell>
          <cell r="DF224">
            <v>0</v>
          </cell>
          <cell r="DG224">
            <v>0</v>
          </cell>
          <cell r="DH224">
            <v>73042.750016590348</v>
          </cell>
          <cell r="DI224">
            <v>4576.4297564536464</v>
          </cell>
          <cell r="DJ224">
            <v>139808.27659433271</v>
          </cell>
          <cell r="DK224">
            <v>856.72041940407451</v>
          </cell>
          <cell r="DL224">
            <v>252056.83456101926</v>
          </cell>
          <cell r="DM224">
            <v>20944220.12077776</v>
          </cell>
          <cell r="DN224">
            <v>267035.95328157139</v>
          </cell>
          <cell r="DO224">
            <v>32861.211759240825</v>
          </cell>
          <cell r="DP224">
            <v>0</v>
          </cell>
          <cell r="DQ224">
            <v>102863.35788705289</v>
          </cell>
          <cell r="DR224">
            <v>131311.38363527771</v>
          </cell>
          <cell r="DS224">
            <v>10799.349658238767</v>
          </cell>
          <cell r="DT224">
            <v>49261.271484504607</v>
          </cell>
          <cell r="DU224">
            <v>0</v>
          </cell>
          <cell r="DV224">
            <v>327096.57442431478</v>
          </cell>
          <cell r="DW224">
            <v>529789.06629504287</v>
          </cell>
          <cell r="DX224">
            <v>135417.43446811335</v>
          </cell>
          <cell r="DY224">
            <v>0</v>
          </cell>
          <cell r="DZ224">
            <v>188518.77762293449</v>
          </cell>
          <cell r="EA224">
            <v>205852.85420399497</v>
          </cell>
          <cell r="EB224">
            <v>17427.699250116133</v>
          </cell>
          <cell r="EC224">
            <v>109129.61311301346</v>
          </cell>
          <cell r="ED224">
            <v>545.86236644767405</v>
          </cell>
          <cell r="EE224">
            <v>656892.24102462013</v>
          </cell>
          <cell r="EF224">
            <v>91689596.137766257</v>
          </cell>
          <cell r="EG224">
            <v>758446.32424182096</v>
          </cell>
          <cell r="EH224">
            <v>273980.39551396907</v>
          </cell>
          <cell r="EI224">
            <v>0</v>
          </cell>
          <cell r="EJ224">
            <v>197824.71564138297</v>
          </cell>
          <cell r="EK224">
            <v>286641.21308646892</v>
          </cell>
          <cell r="EL224">
            <v>56350.686840533541</v>
          </cell>
          <cell r="EM224">
            <v>12444.715641382973</v>
          </cell>
          <cell r="EN224">
            <v>34.687105979162517</v>
          </cell>
          <cell r="EO224">
            <v>827276.41382971662</v>
          </cell>
          <cell r="EP224">
            <v>1428838.6449001259</v>
          </cell>
          <cell r="EQ224">
            <v>493462.96900922421</v>
          </cell>
          <cell r="ER224">
            <v>0</v>
          </cell>
          <cell r="ES224">
            <v>380911.00537527376</v>
          </cell>
          <cell r="ET224">
            <v>554464.67051562807</v>
          </cell>
          <cell r="EU224">
            <v>141833.70628442499</v>
          </cell>
          <cell r="EV224">
            <v>21204.509921029927</v>
          </cell>
          <cell r="EW224">
            <v>93.86953347932841</v>
          </cell>
          <cell r="EX224">
            <v>1591970.73063906</v>
          </cell>
        </row>
        <row r="225">
          <cell r="B225">
            <v>44651</v>
          </cell>
          <cell r="C225">
            <v>67805428.232614964</v>
          </cell>
          <cell r="D225">
            <v>1224239.6350122769</v>
          </cell>
          <cell r="E225">
            <v>311962.32530360343</v>
          </cell>
          <cell r="F225">
            <v>0</v>
          </cell>
          <cell r="G225">
            <v>387882.15807286481</v>
          </cell>
          <cell r="H225">
            <v>524395.15163580864</v>
          </cell>
          <cell r="I225">
            <v>51162.312031322581</v>
          </cell>
          <cell r="J225">
            <v>113709.72858185678</v>
          </cell>
          <cell r="K225">
            <v>667.61696197491528</v>
          </cell>
          <cell r="L225">
            <v>1389779.2925874311</v>
          </cell>
          <cell r="M225">
            <v>3259318.5533213881</v>
          </cell>
          <cell r="N225">
            <v>653149.56400557433</v>
          </cell>
          <cell r="O225">
            <v>0</v>
          </cell>
          <cell r="P225">
            <v>1157337.4503948502</v>
          </cell>
          <cell r="Q225">
            <v>1448831.5389209636</v>
          </cell>
          <cell r="R225">
            <v>186590.15064038752</v>
          </cell>
          <cell r="S225">
            <v>529280.63839670853</v>
          </cell>
          <cell r="T225">
            <v>1345.0580662286814</v>
          </cell>
          <cell r="U225">
            <v>3976534.4004247128</v>
          </cell>
          <cell r="V225">
            <v>77323145.586303025</v>
          </cell>
          <cell r="W225">
            <v>659533.20459220908</v>
          </cell>
          <cell r="X225">
            <v>629527.92886057461</v>
          </cell>
          <cell r="Y225">
            <v>0</v>
          </cell>
          <cell r="Z225">
            <v>0</v>
          </cell>
          <cell r="AA225">
            <v>30005.27573163448</v>
          </cell>
          <cell r="AB225">
            <v>78242.408918972724</v>
          </cell>
          <cell r="AC225">
            <v>686823.2729444555</v>
          </cell>
          <cell r="AD225">
            <v>19.281969606476871</v>
          </cell>
          <cell r="AE225">
            <v>1424618.1684252438</v>
          </cell>
          <cell r="AF225">
            <v>1120090.5753533745</v>
          </cell>
          <cell r="AG225">
            <v>1051461.5886920167</v>
          </cell>
          <cell r="AH225">
            <v>0</v>
          </cell>
          <cell r="AI225">
            <v>0</v>
          </cell>
          <cell r="AJ225">
            <v>68628.986661357747</v>
          </cell>
          <cell r="AK225">
            <v>294881.96429756453</v>
          </cell>
          <cell r="AL225">
            <v>1986095.5723671112</v>
          </cell>
          <cell r="AM225">
            <v>19.416019642975645</v>
          </cell>
          <cell r="AN225">
            <v>3401087.5280376934</v>
          </cell>
          <cell r="AO225">
            <v>311910.02057203534</v>
          </cell>
          <cell r="AP225">
            <v>17236.493463401683</v>
          </cell>
          <cell r="AQ225">
            <v>10278.192315349392</v>
          </cell>
          <cell r="AR225">
            <v>0</v>
          </cell>
          <cell r="AS225">
            <v>1581.0033844316144</v>
          </cell>
          <cell r="AT225">
            <v>5377.2977636206779</v>
          </cell>
          <cell r="AU225">
            <v>251.93974384497974</v>
          </cell>
          <cell r="AV225">
            <v>0</v>
          </cell>
          <cell r="AW225">
            <v>199.01652398964762</v>
          </cell>
          <cell r="AX225">
            <v>17687.449731236313</v>
          </cell>
          <cell r="AY225">
            <v>26889.548078837346</v>
          </cell>
          <cell r="AZ225">
            <v>10278.192315349392</v>
          </cell>
          <cell r="BA225">
            <v>0</v>
          </cell>
          <cell r="BB225">
            <v>4862.4261729378186</v>
          </cell>
          <cell r="BC225">
            <v>11748.929590550135</v>
          </cell>
          <cell r="BD225">
            <v>251.93974384497974</v>
          </cell>
          <cell r="BE225">
            <v>1462.4301546220718</v>
          </cell>
          <cell r="BF225">
            <v>199.01652398964762</v>
          </cell>
          <cell r="BG225">
            <v>28802.934501294047</v>
          </cell>
          <cell r="BH225">
            <v>3015769.556042206</v>
          </cell>
          <cell r="BI225">
            <v>14778.881146725063</v>
          </cell>
          <cell r="BJ225">
            <v>1753.775300285354</v>
          </cell>
          <cell r="BK225">
            <v>0</v>
          </cell>
          <cell r="BL225">
            <v>9223.0353706284423</v>
          </cell>
          <cell r="BM225">
            <v>3802.0704758112679</v>
          </cell>
          <cell r="BN225">
            <v>0</v>
          </cell>
          <cell r="BO225">
            <v>1516.7390005972527</v>
          </cell>
          <cell r="BP225">
            <v>0</v>
          </cell>
          <cell r="BQ225">
            <v>16295.620147322315</v>
          </cell>
          <cell r="BR225">
            <v>49071.837547282499</v>
          </cell>
          <cell r="BS225">
            <v>19351.662353175394</v>
          </cell>
          <cell r="BT225">
            <v>0</v>
          </cell>
          <cell r="BU225">
            <v>19746.147720485766</v>
          </cell>
          <cell r="BV225">
            <v>9974.0274736213414</v>
          </cell>
          <cell r="BW225">
            <v>26068.218196297032</v>
          </cell>
          <cell r="BX225">
            <v>3795.4170814254426</v>
          </cell>
          <cell r="BY225">
            <v>793.43951158006496</v>
          </cell>
          <cell r="BZ225">
            <v>79728.912336585039</v>
          </cell>
          <cell r="CA225">
            <v>16697671.66766208</v>
          </cell>
          <cell r="CB225">
            <v>159250.79301878027</v>
          </cell>
          <cell r="CC225">
            <v>14355.220651668989</v>
          </cell>
          <cell r="CD225">
            <v>0</v>
          </cell>
          <cell r="CE225">
            <v>62262.517751675623</v>
          </cell>
          <cell r="CF225">
            <v>82633.054615435656</v>
          </cell>
          <cell r="CG225">
            <v>5399.8301148052287</v>
          </cell>
          <cell r="CH225">
            <v>5220.1552856858452</v>
          </cell>
          <cell r="CI225">
            <v>53.371822947773573</v>
          </cell>
          <cell r="CJ225">
            <v>169924.15024221913</v>
          </cell>
          <cell r="CK225">
            <v>438095.62943791889</v>
          </cell>
          <cell r="CL225">
            <v>30726.701174596852</v>
          </cell>
          <cell r="CM225">
            <v>0</v>
          </cell>
          <cell r="CN225">
            <v>167840.42869467117</v>
          </cell>
          <cell r="CO225">
            <v>239528.49956865085</v>
          </cell>
          <cell r="CP225">
            <v>42873.205919437249</v>
          </cell>
          <cell r="CQ225">
            <v>34597.368106709138</v>
          </cell>
          <cell r="CR225">
            <v>1207.9009887849227</v>
          </cell>
          <cell r="CS225">
            <v>516774.10445285018</v>
          </cell>
          <cell r="CT225">
            <v>13841222.906629505</v>
          </cell>
          <cell r="CU225">
            <v>114708.92560886587</v>
          </cell>
          <cell r="CV225">
            <v>23303.304797929522</v>
          </cell>
          <cell r="CW225">
            <v>0</v>
          </cell>
          <cell r="CX225">
            <v>0</v>
          </cell>
          <cell r="CY225">
            <v>91405.620810936351</v>
          </cell>
          <cell r="CZ225">
            <v>13466.909549406064</v>
          </cell>
          <cell r="DA225">
            <v>178580.87331607938</v>
          </cell>
          <cell r="DB225">
            <v>0</v>
          </cell>
          <cell r="DC225">
            <v>306756.70847435133</v>
          </cell>
          <cell r="DD225">
            <v>221524.33339969473</v>
          </cell>
          <cell r="DE225">
            <v>57075.962572168028</v>
          </cell>
          <cell r="DF225">
            <v>0</v>
          </cell>
          <cell r="DG225">
            <v>0</v>
          </cell>
          <cell r="DH225">
            <v>164448.3708275267</v>
          </cell>
          <cell r="DI225">
            <v>18043.33930585971</v>
          </cell>
          <cell r="DJ225">
            <v>318389.14991041209</v>
          </cell>
          <cell r="DK225">
            <v>856.72041940407451</v>
          </cell>
          <cell r="DL225">
            <v>558813.54303537065</v>
          </cell>
          <cell r="DM225">
            <v>21279303.235782072</v>
          </cell>
          <cell r="DN225">
            <v>321356.90623133583</v>
          </cell>
          <cell r="DO225">
            <v>57785.579666865749</v>
          </cell>
          <cell r="DP225">
            <v>0</v>
          </cell>
          <cell r="DQ225">
            <v>92061.871391598645</v>
          </cell>
          <cell r="DR225">
            <v>171509.45517287144</v>
          </cell>
          <cell r="DS225">
            <v>8345.1416815979828</v>
          </cell>
          <cell r="DT225">
            <v>5381.0670913796539</v>
          </cell>
          <cell r="DU225">
            <v>0</v>
          </cell>
          <cell r="DV225">
            <v>335083.11500431347</v>
          </cell>
          <cell r="DW225">
            <v>851145.9725263787</v>
          </cell>
          <cell r="DX225">
            <v>193203.01413497911</v>
          </cell>
          <cell r="DY225">
            <v>0</v>
          </cell>
          <cell r="DZ225">
            <v>280580.64901453315</v>
          </cell>
          <cell r="EA225">
            <v>377362.30937686638</v>
          </cell>
          <cell r="EB225">
            <v>25772.840931714112</v>
          </cell>
          <cell r="EC225">
            <v>114510.68020439311</v>
          </cell>
          <cell r="ED225">
            <v>545.86236644767405</v>
          </cell>
          <cell r="EE225">
            <v>991975.35602893366</v>
          </cell>
          <cell r="EF225">
            <v>93141553.174065948</v>
          </cell>
          <cell r="EG225">
            <v>1348689.9542106309</v>
          </cell>
          <cell r="EH225">
            <v>768067.33028070861</v>
          </cell>
          <cell r="EI225">
            <v>0</v>
          </cell>
          <cell r="EJ225">
            <v>193580.87729776363</v>
          </cell>
          <cell r="EK225">
            <v>387041.7466321587</v>
          </cell>
          <cell r="EL225">
            <v>94809.147255955933</v>
          </cell>
          <cell r="EM225">
            <v>8404.4369234853002</v>
          </cell>
          <cell r="EN225">
            <v>53.497909615767462</v>
          </cell>
          <cell r="EO225">
            <v>1451957.0362996878</v>
          </cell>
          <cell r="EP225">
            <v>2777528.599110757</v>
          </cell>
          <cell r="EQ225">
            <v>1261530.2992899327</v>
          </cell>
          <cell r="ER225">
            <v>0</v>
          </cell>
          <cell r="ES225">
            <v>574491.88267303735</v>
          </cell>
          <cell r="ET225">
            <v>941506.41714778671</v>
          </cell>
          <cell r="EU225">
            <v>236642.85354038092</v>
          </cell>
          <cell r="EV225">
            <v>29608.946844515227</v>
          </cell>
          <cell r="EW225">
            <v>147.36744309509587</v>
          </cell>
          <cell r="EX225">
            <v>3043927.7669387483</v>
          </cell>
        </row>
        <row r="226">
          <cell r="B226">
            <v>44681</v>
          </cell>
          <cell r="C226">
            <v>68897084.955688819</v>
          </cell>
          <cell r="D226">
            <v>1014188.0270754528</v>
          </cell>
          <cell r="E226">
            <v>244194.89149910409</v>
          </cell>
          <cell r="F226">
            <v>0</v>
          </cell>
          <cell r="G226">
            <v>398706.69984736876</v>
          </cell>
          <cell r="H226">
            <v>371286.43572898</v>
          </cell>
          <cell r="I226">
            <v>40201.225031521666</v>
          </cell>
          <cell r="J226">
            <v>36411.196496117853</v>
          </cell>
          <cell r="K226">
            <v>856.2744707678014</v>
          </cell>
          <cell r="L226">
            <v>1091656.7230738602</v>
          </cell>
          <cell r="M226">
            <v>4273506.5803968413</v>
          </cell>
          <cell r="N226">
            <v>897344.45550467842</v>
          </cell>
          <cell r="O226">
            <v>0</v>
          </cell>
          <cell r="P226">
            <v>1556044.150242219</v>
          </cell>
          <cell r="Q226">
            <v>1820117.9746499436</v>
          </cell>
          <cell r="R226">
            <v>226791.37567190922</v>
          </cell>
          <cell r="S226">
            <v>565691.83489282627</v>
          </cell>
          <cell r="T226">
            <v>2201.3325369964828</v>
          </cell>
          <cell r="U226">
            <v>5068191.123498573</v>
          </cell>
          <cell r="V226">
            <v>77994187.440440655</v>
          </cell>
          <cell r="W226">
            <v>177785.06868405335</v>
          </cell>
          <cell r="X226">
            <v>155678.57986594996</v>
          </cell>
          <cell r="Y226">
            <v>0</v>
          </cell>
          <cell r="Z226">
            <v>0</v>
          </cell>
          <cell r="AA226">
            <v>22106.488818103389</v>
          </cell>
          <cell r="AB226">
            <v>21506.155683854271</v>
          </cell>
          <cell r="AC226">
            <v>471750.6297697259</v>
          </cell>
          <cell r="AD226">
            <v>0</v>
          </cell>
          <cell r="AE226">
            <v>671041.85413763346</v>
          </cell>
          <cell r="AF226">
            <v>1297875.6440374278</v>
          </cell>
          <cell r="AG226">
            <v>1207140.1685579666</v>
          </cell>
          <cell r="AH226">
            <v>0</v>
          </cell>
          <cell r="AI226">
            <v>0</v>
          </cell>
          <cell r="AJ226">
            <v>90735.475479461136</v>
          </cell>
          <cell r="AK226">
            <v>316388.11998141877</v>
          </cell>
          <cell r="AL226">
            <v>2457846.2021368374</v>
          </cell>
          <cell r="AM226">
            <v>19.416019642975645</v>
          </cell>
          <cell r="AN226">
            <v>4072129.3821753273</v>
          </cell>
          <cell r="AO226">
            <v>314367.98062247003</v>
          </cell>
          <cell r="AP226">
            <v>2436.5452252969671</v>
          </cell>
          <cell r="AQ226">
            <v>0</v>
          </cell>
          <cell r="AR226">
            <v>0</v>
          </cell>
          <cell r="AS226">
            <v>1605.1045192116264</v>
          </cell>
          <cell r="AT226">
            <v>831.44070608534071</v>
          </cell>
          <cell r="AU226">
            <v>0</v>
          </cell>
          <cell r="AV226">
            <v>0</v>
          </cell>
          <cell r="AW226">
            <v>21.414825137699911</v>
          </cell>
          <cell r="AX226">
            <v>2457.9600504346672</v>
          </cell>
          <cell r="AY226">
            <v>29326.093304134312</v>
          </cell>
          <cell r="AZ226">
            <v>10278.192315349392</v>
          </cell>
          <cell r="BA226">
            <v>0</v>
          </cell>
          <cell r="BB226">
            <v>6467.5306921494457</v>
          </cell>
          <cell r="BC226">
            <v>12580.370296635476</v>
          </cell>
          <cell r="BD226">
            <v>251.93974384497974</v>
          </cell>
          <cell r="BE226">
            <v>1462.4301546220718</v>
          </cell>
          <cell r="BF226">
            <v>220.43134912734752</v>
          </cell>
          <cell r="BG226">
            <v>31260.89455172871</v>
          </cell>
          <cell r="BH226">
            <v>3031328.3854270359</v>
          </cell>
          <cell r="BI226">
            <v>15558.829384829782</v>
          </cell>
          <cell r="BJ226">
            <v>0</v>
          </cell>
          <cell r="BK226">
            <v>0</v>
          </cell>
          <cell r="BL226">
            <v>6011.329218926272</v>
          </cell>
          <cell r="BM226">
            <v>9547.5001659035097</v>
          </cell>
          <cell r="BN226">
            <v>0</v>
          </cell>
          <cell r="BO226">
            <v>0</v>
          </cell>
          <cell r="BP226">
            <v>0</v>
          </cell>
          <cell r="BQ226">
            <v>15558.829384829782</v>
          </cell>
          <cell r="BR226">
            <v>64630.666932112275</v>
          </cell>
          <cell r="BS226">
            <v>19351.662353175394</v>
          </cell>
          <cell r="BT226">
            <v>0</v>
          </cell>
          <cell r="BU226">
            <v>25757.476939412034</v>
          </cell>
          <cell r="BV226">
            <v>19521.527639524851</v>
          </cell>
          <cell r="BW226">
            <v>26068.218196297032</v>
          </cell>
          <cell r="BX226">
            <v>3795.4170814254426</v>
          </cell>
          <cell r="BY226">
            <v>793.43951158006496</v>
          </cell>
          <cell r="BZ226">
            <v>95287.741721414815</v>
          </cell>
          <cell r="CA226">
            <v>16867013.6014334</v>
          </cell>
          <cell r="CB226">
            <v>151917.06549870595</v>
          </cell>
          <cell r="CC226">
            <v>39849.189727254619</v>
          </cell>
          <cell r="CD226">
            <v>0</v>
          </cell>
          <cell r="CE226">
            <v>63481.313955803307</v>
          </cell>
          <cell r="CF226">
            <v>48586.56181564802</v>
          </cell>
          <cell r="CG226">
            <v>17407.995221978897</v>
          </cell>
          <cell r="CH226">
            <v>16.873050633751408</v>
          </cell>
          <cell r="CI226">
            <v>0</v>
          </cell>
          <cell r="CJ226">
            <v>169341.93377131861</v>
          </cell>
          <cell r="CK226">
            <v>590012.69493662484</v>
          </cell>
          <cell r="CL226">
            <v>70575.890901851482</v>
          </cell>
          <cell r="CM226">
            <v>0</v>
          </cell>
          <cell r="CN226">
            <v>231321.74265047445</v>
          </cell>
          <cell r="CO226">
            <v>288115.0613842989</v>
          </cell>
          <cell r="CP226">
            <v>60281.201141416153</v>
          </cell>
          <cell r="CQ226">
            <v>34614.241157342891</v>
          </cell>
          <cell r="CR226">
            <v>1207.9009887849227</v>
          </cell>
          <cell r="CS226">
            <v>686116.03822416894</v>
          </cell>
          <cell r="CT226">
            <v>13957610.26743646</v>
          </cell>
          <cell r="CU226">
            <v>32924.890835490078</v>
          </cell>
          <cell r="CV226">
            <v>2527.7257946778154</v>
          </cell>
          <cell r="CW226">
            <v>0</v>
          </cell>
          <cell r="CX226">
            <v>0</v>
          </cell>
          <cell r="CY226">
            <v>30397.165040812262</v>
          </cell>
          <cell r="CZ226">
            <v>34095.794014201339</v>
          </cell>
          <cell r="DA226">
            <v>48682.2934501294</v>
          </cell>
          <cell r="DB226">
            <v>684.38250713385082</v>
          </cell>
          <cell r="DC226">
            <v>116387.36080695468</v>
          </cell>
          <cell r="DD226">
            <v>254449.22423518478</v>
          </cell>
          <cell r="DE226">
            <v>59603.688366845839</v>
          </cell>
          <cell r="DF226">
            <v>0</v>
          </cell>
          <cell r="DG226">
            <v>0</v>
          </cell>
          <cell r="DH226">
            <v>194845.53586833895</v>
          </cell>
          <cell r="DI226">
            <v>52139.133320061046</v>
          </cell>
          <cell r="DJ226">
            <v>367071.44336054148</v>
          </cell>
          <cell r="DK226">
            <v>1541.1029265379254</v>
          </cell>
          <cell r="DL226">
            <v>675200.90384232521</v>
          </cell>
          <cell r="DM226">
            <v>21472919.771716774</v>
          </cell>
          <cell r="DN226">
            <v>165316.10193111683</v>
          </cell>
          <cell r="DO226">
            <v>3482.0479129338378</v>
          </cell>
          <cell r="DP226">
            <v>0</v>
          </cell>
          <cell r="DQ226">
            <v>92608.384099807547</v>
          </cell>
          <cell r="DR226">
            <v>69225.669918375468</v>
          </cell>
          <cell r="DS226">
            <v>25323.260999402744</v>
          </cell>
          <cell r="DT226">
            <v>2316.4403742783197</v>
          </cell>
          <cell r="DU226">
            <v>660.73262990244871</v>
          </cell>
          <cell r="DV226">
            <v>193616.53593470034</v>
          </cell>
          <cell r="DW226">
            <v>1016462.0744574955</v>
          </cell>
          <cell r="DX226">
            <v>196685.06204791294</v>
          </cell>
          <cell r="DY226">
            <v>0</v>
          </cell>
          <cell r="DZ226">
            <v>373189.03311434068</v>
          </cell>
          <cell r="EA226">
            <v>446587.97929524182</v>
          </cell>
          <cell r="EB226">
            <v>51096.101931116864</v>
          </cell>
          <cell r="EC226">
            <v>116827.12057867143</v>
          </cell>
          <cell r="ED226">
            <v>1206.5949963501228</v>
          </cell>
          <cell r="EE226">
            <v>1185591.8919636337</v>
          </cell>
          <cell r="EF226">
            <v>93948012.515760824</v>
          </cell>
          <cell r="EG226">
            <v>676132.64184750151</v>
          </cell>
          <cell r="EH226">
            <v>179533.04930652332</v>
          </cell>
          <cell r="EI226">
            <v>0</v>
          </cell>
          <cell r="EJ226">
            <v>212924.6705156281</v>
          </cell>
          <cell r="EK226">
            <v>283674.92202535004</v>
          </cell>
          <cell r="EL226">
            <v>103910.46784789966</v>
          </cell>
          <cell r="EM226">
            <v>26284.642643838342</v>
          </cell>
          <cell r="EN226">
            <v>131.58935563076514</v>
          </cell>
          <cell r="EO226">
            <v>806459.34169487027</v>
          </cell>
          <cell r="EP226">
            <v>3453661.2409582585</v>
          </cell>
          <cell r="EQ226">
            <v>1441063.3485964562</v>
          </cell>
          <cell r="ER226">
            <v>0</v>
          </cell>
          <cell r="ES226">
            <v>787416.55318866542</v>
          </cell>
          <cell r="ET226">
            <v>1225181.339173137</v>
          </cell>
          <cell r="EU226">
            <v>340553.32138828054</v>
          </cell>
          <cell r="EV226">
            <v>55893.589488353573</v>
          </cell>
          <cell r="EW226">
            <v>278.95679872586106</v>
          </cell>
          <cell r="EX226">
            <v>3850387.1086336183</v>
          </cell>
        </row>
        <row r="227">
          <cell r="B227">
            <v>44712</v>
          </cell>
          <cell r="C227">
            <v>69848058.53057766</v>
          </cell>
          <cell r="D227">
            <v>862118.01181232987</v>
          </cell>
          <cell r="E227">
            <v>153717.82998208242</v>
          </cell>
          <cell r="F227">
            <v>0</v>
          </cell>
          <cell r="G227">
            <v>400478.11799057666</v>
          </cell>
          <cell r="H227">
            <v>307922.06383967085</v>
          </cell>
          <cell r="I227">
            <v>54603.625987125888</v>
          </cell>
          <cell r="J227">
            <v>33594.087198885129</v>
          </cell>
          <cell r="K227">
            <v>657.84989050368301</v>
          </cell>
          <cell r="L227">
            <v>950973.57488884463</v>
          </cell>
          <cell r="M227">
            <v>5135624.5922091706</v>
          </cell>
          <cell r="N227">
            <v>1051062.2854867608</v>
          </cell>
          <cell r="O227">
            <v>0</v>
          </cell>
          <cell r="P227">
            <v>1956522.2682327956</v>
          </cell>
          <cell r="Q227">
            <v>2128040.0384896141</v>
          </cell>
          <cell r="R227">
            <v>281395.0016590351</v>
          </cell>
          <cell r="S227">
            <v>599285.92209171143</v>
          </cell>
          <cell r="T227">
            <v>2859.1824275001654</v>
          </cell>
          <cell r="U227">
            <v>6019164.698387417</v>
          </cell>
          <cell r="V227">
            <v>78449810.771783143</v>
          </cell>
          <cell r="W227">
            <v>148445.89289269361</v>
          </cell>
          <cell r="X227">
            <v>135049.14725595593</v>
          </cell>
          <cell r="Y227">
            <v>0</v>
          </cell>
          <cell r="Z227">
            <v>0</v>
          </cell>
          <cell r="AA227">
            <v>13396.745636737673</v>
          </cell>
          <cell r="AB227">
            <v>26951.566792753332</v>
          </cell>
          <cell r="AC227">
            <v>279951.04253766005</v>
          </cell>
          <cell r="AD227">
            <v>274.82911938416612</v>
          </cell>
          <cell r="AE227">
            <v>455623.33134249115</v>
          </cell>
          <cell r="AF227">
            <v>1446321.5369301215</v>
          </cell>
          <cell r="AG227">
            <v>1342189.3158139226</v>
          </cell>
          <cell r="AH227">
            <v>0</v>
          </cell>
          <cell r="AI227">
            <v>0</v>
          </cell>
          <cell r="AJ227">
            <v>104132.22111619881</v>
          </cell>
          <cell r="AK227">
            <v>343339.68677417212</v>
          </cell>
          <cell r="AL227">
            <v>2737797.2446744973</v>
          </cell>
          <cell r="AM227">
            <v>294.24513902714176</v>
          </cell>
          <cell r="AN227">
            <v>4527752.7135178177</v>
          </cell>
          <cell r="AO227">
            <v>323154.10578007839</v>
          </cell>
          <cell r="AP227">
            <v>6141.4028800849428</v>
          </cell>
          <cell r="AQ227">
            <v>0</v>
          </cell>
          <cell r="AR227">
            <v>0</v>
          </cell>
          <cell r="AS227">
            <v>849.22158072864818</v>
          </cell>
          <cell r="AT227">
            <v>5292.1812993562944</v>
          </cell>
          <cell r="AU227">
            <v>2644.7222775233922</v>
          </cell>
          <cell r="AV227">
            <v>0</v>
          </cell>
          <cell r="AW227">
            <v>0</v>
          </cell>
          <cell r="AX227">
            <v>8786.1251576083341</v>
          </cell>
          <cell r="AY227">
            <v>35467.496184219257</v>
          </cell>
          <cell r="AZ227">
            <v>10278.192315349392</v>
          </cell>
          <cell r="BA227">
            <v>0</v>
          </cell>
          <cell r="BB227">
            <v>7316.7522728780932</v>
          </cell>
          <cell r="BC227">
            <v>17872.551595991768</v>
          </cell>
          <cell r="BD227">
            <v>2896.6620213683723</v>
          </cell>
          <cell r="BE227">
            <v>1462.4301546220718</v>
          </cell>
          <cell r="BF227">
            <v>220.43134912734752</v>
          </cell>
          <cell r="BG227">
            <v>40047.019709337052</v>
          </cell>
          <cell r="BH227">
            <v>3044678.6183555648</v>
          </cell>
          <cell r="BI227">
            <v>13350.232928528767</v>
          </cell>
          <cell r="BJ227">
            <v>0</v>
          </cell>
          <cell r="BK227">
            <v>0</v>
          </cell>
          <cell r="BL227">
            <v>5764.4886853805829</v>
          </cell>
          <cell r="BM227">
            <v>7585.744243148185</v>
          </cell>
          <cell r="BN227">
            <v>0</v>
          </cell>
          <cell r="BO227">
            <v>0</v>
          </cell>
          <cell r="BP227">
            <v>0</v>
          </cell>
          <cell r="BQ227">
            <v>13350.232928528767</v>
          </cell>
          <cell r="BR227">
            <v>77980.899860641046</v>
          </cell>
          <cell r="BS227">
            <v>19351.662353175394</v>
          </cell>
          <cell r="BT227">
            <v>0</v>
          </cell>
          <cell r="BU227">
            <v>31521.965624792618</v>
          </cell>
          <cell r="BV227">
            <v>27107.271882673034</v>
          </cell>
          <cell r="BW227">
            <v>26068.218196297032</v>
          </cell>
          <cell r="BX227">
            <v>3795.4170814254426</v>
          </cell>
          <cell r="BY227">
            <v>793.43951158006496</v>
          </cell>
          <cell r="BZ227">
            <v>108637.97464994359</v>
          </cell>
          <cell r="CA227">
            <v>17010076.851814978</v>
          </cell>
          <cell r="CB227">
            <v>135039.5646691884</v>
          </cell>
          <cell r="CC227">
            <v>21815.628110690821</v>
          </cell>
          <cell r="CD227">
            <v>0</v>
          </cell>
          <cell r="CE227">
            <v>67080.619815515296</v>
          </cell>
          <cell r="CF227">
            <v>46143.316742982279</v>
          </cell>
          <cell r="CG227">
            <v>2429.3264317472954</v>
          </cell>
          <cell r="CH227">
            <v>5594.3592806423776</v>
          </cell>
          <cell r="CI227">
            <v>0</v>
          </cell>
          <cell r="CJ227">
            <v>143063.25038157808</v>
          </cell>
          <cell r="CK227">
            <v>725052.25960581331</v>
          </cell>
          <cell r="CL227">
            <v>92391.519012542311</v>
          </cell>
          <cell r="CM227">
            <v>0</v>
          </cell>
          <cell r="CN227">
            <v>298402.36246598978</v>
          </cell>
          <cell r="CO227">
            <v>334258.37812728115</v>
          </cell>
          <cell r="CP227">
            <v>62710.527573163439</v>
          </cell>
          <cell r="CQ227">
            <v>40208.600437985267</v>
          </cell>
          <cell r="CR227">
            <v>1207.9009887849227</v>
          </cell>
          <cell r="CS227">
            <v>829179.28860574693</v>
          </cell>
          <cell r="CT227">
            <v>14013800.023890106</v>
          </cell>
          <cell r="CU227">
            <v>20646.557833963765</v>
          </cell>
          <cell r="CV227">
            <v>949.76308978697978</v>
          </cell>
          <cell r="CW227">
            <v>0</v>
          </cell>
          <cell r="CX227">
            <v>0</v>
          </cell>
          <cell r="CY227">
            <v>19696.794744176786</v>
          </cell>
          <cell r="CZ227">
            <v>1493.6585042139491</v>
          </cell>
          <cell r="DA227">
            <v>33389.617094697722</v>
          </cell>
          <cell r="DB227">
            <v>659.92302077111947</v>
          </cell>
          <cell r="DC227">
            <v>56189.756453646558</v>
          </cell>
          <cell r="DD227">
            <v>275095.78206914855</v>
          </cell>
          <cell r="DE227">
            <v>60553.451456632814</v>
          </cell>
          <cell r="DF227">
            <v>0</v>
          </cell>
          <cell r="DG227">
            <v>0</v>
          </cell>
          <cell r="DH227">
            <v>214542.33061251574</v>
          </cell>
          <cell r="DI227">
            <v>53632.791824275002</v>
          </cell>
          <cell r="DJ227">
            <v>400461.0604552392</v>
          </cell>
          <cell r="DK227">
            <v>2201.025947309045</v>
          </cell>
          <cell r="DL227">
            <v>731390.6602959719</v>
          </cell>
          <cell r="DM227">
            <v>21790356.318269297</v>
          </cell>
          <cell r="DN227">
            <v>230771.3013471365</v>
          </cell>
          <cell r="DO227">
            <v>24005.529232198551</v>
          </cell>
          <cell r="DP227">
            <v>0</v>
          </cell>
          <cell r="DQ227">
            <v>91913.032052558221</v>
          </cell>
          <cell r="DR227">
            <v>114852.74006237971</v>
          </cell>
          <cell r="DS227">
            <v>42081.984205985798</v>
          </cell>
          <cell r="DT227">
            <v>44583.260999402744</v>
          </cell>
          <cell r="DU227">
            <v>0</v>
          </cell>
          <cell r="DV227">
            <v>317436.54655252502</v>
          </cell>
          <cell r="DW227">
            <v>1247233.375804632</v>
          </cell>
          <cell r="DX227">
            <v>220690.59128011149</v>
          </cell>
          <cell r="DY227">
            <v>0</v>
          </cell>
          <cell r="DZ227">
            <v>465102.06516689889</v>
          </cell>
          <cell r="EA227">
            <v>561440.71935762151</v>
          </cell>
          <cell r="EB227">
            <v>93178.086137102655</v>
          </cell>
          <cell r="EC227">
            <v>161410.38157807419</v>
          </cell>
          <cell r="ED227">
            <v>1206.5949963501228</v>
          </cell>
          <cell r="EE227">
            <v>1503028.4385161588</v>
          </cell>
          <cell r="EF227">
            <v>94819516.672639176</v>
          </cell>
          <cell r="EG227">
            <v>844056.29437918891</v>
          </cell>
          <cell r="EH227">
            <v>380953.52445417742</v>
          </cell>
          <cell r="EI227">
            <v>0</v>
          </cell>
          <cell r="EJ227">
            <v>198017.5379919039</v>
          </cell>
          <cell r="EK227">
            <v>265085.23193310766</v>
          </cell>
          <cell r="EL227">
            <v>23453.532417545957</v>
          </cell>
          <cell r="EM227">
            <v>3821.5833831043865</v>
          </cell>
          <cell r="EN227">
            <v>172.74669852014068</v>
          </cell>
          <cell r="EO227">
            <v>871504.15687835938</v>
          </cell>
          <cell r="EP227">
            <v>4297717.5353374481</v>
          </cell>
          <cell r="EQ227">
            <v>1822016.8730506338</v>
          </cell>
          <cell r="ER227">
            <v>0</v>
          </cell>
          <cell r="ES227">
            <v>985434.09118056938</v>
          </cell>
          <cell r="ET227">
            <v>1490266.5711062446</v>
          </cell>
          <cell r="EU227">
            <v>364006.85380582651</v>
          </cell>
          <cell r="EV227">
            <v>59715.172871457951</v>
          </cell>
          <cell r="EW227">
            <v>451.70349724600169</v>
          </cell>
          <cell r="EX227">
            <v>4721891.2655119793</v>
          </cell>
        </row>
        <row r="228">
          <cell r="B228">
            <v>44742</v>
          </cell>
          <cell r="C228">
            <v>70808868.349411026</v>
          </cell>
          <cell r="D228">
            <v>876526.72241024603</v>
          </cell>
          <cell r="E228">
            <v>218146.75028203594</v>
          </cell>
          <cell r="F228">
            <v>0</v>
          </cell>
          <cell r="G228">
            <v>404980.42869467114</v>
          </cell>
          <cell r="H228">
            <v>253399.54343353905</v>
          </cell>
          <cell r="I228">
            <v>31893.262990244872</v>
          </cell>
          <cell r="J228">
            <v>51685.249187072797</v>
          </cell>
          <cell r="K228">
            <v>704.58424580264114</v>
          </cell>
          <cell r="L228">
            <v>960809.81883336627</v>
          </cell>
          <cell r="M228">
            <v>6012151.3146194182</v>
          </cell>
          <cell r="N228">
            <v>1269209.0357687969</v>
          </cell>
          <cell r="O228">
            <v>0</v>
          </cell>
          <cell r="P228">
            <v>2361502.6969274669</v>
          </cell>
          <cell r="Q228">
            <v>2381439.5819231537</v>
          </cell>
          <cell r="R228">
            <v>313288.26464928</v>
          </cell>
          <cell r="S228">
            <v>650971.17127878428</v>
          </cell>
          <cell r="T228">
            <v>3563.7666733028068</v>
          </cell>
          <cell r="U228">
            <v>6979974.5172207858</v>
          </cell>
          <cell r="V228">
            <v>79219823.007498845</v>
          </cell>
          <cell r="W228">
            <v>385116.60495056078</v>
          </cell>
          <cell r="X228">
            <v>369539.21029928996</v>
          </cell>
          <cell r="Y228">
            <v>0</v>
          </cell>
          <cell r="Z228">
            <v>0</v>
          </cell>
          <cell r="AA228">
            <v>15577.394651270821</v>
          </cell>
          <cell r="AB228">
            <v>35710.489083549008</v>
          </cell>
          <cell r="AC228">
            <v>349185.14168159798</v>
          </cell>
          <cell r="AD228">
            <v>0</v>
          </cell>
          <cell r="AE228">
            <v>770012.23571570776</v>
          </cell>
          <cell r="AF228">
            <v>1831438.1418806822</v>
          </cell>
          <cell r="AG228">
            <v>1711728.5261132126</v>
          </cell>
          <cell r="AH228">
            <v>0</v>
          </cell>
          <cell r="AI228">
            <v>0</v>
          </cell>
          <cell r="AJ228">
            <v>119709.61576746963</v>
          </cell>
          <cell r="AK228">
            <v>379050.17585772113</v>
          </cell>
          <cell r="AL228">
            <v>3086982.3863560949</v>
          </cell>
          <cell r="AM228">
            <v>294.24513902714176</v>
          </cell>
          <cell r="AN228">
            <v>5297764.9492335254</v>
          </cell>
          <cell r="AO228">
            <v>353501.33651868079</v>
          </cell>
          <cell r="AP228">
            <v>28945.473488619016</v>
          </cell>
          <cell r="AQ228">
            <v>14409.927666069414</v>
          </cell>
          <cell r="AR228">
            <v>0</v>
          </cell>
          <cell r="AS228">
            <v>926.39060322516423</v>
          </cell>
          <cell r="AT228">
            <v>13609.155219324439</v>
          </cell>
          <cell r="AU228">
            <v>0</v>
          </cell>
          <cell r="AV228">
            <v>1401.7572499834098</v>
          </cell>
          <cell r="AW228">
            <v>0</v>
          </cell>
          <cell r="AX228">
            <v>30347.230738602426</v>
          </cell>
          <cell r="AY228">
            <v>64412.969672838277</v>
          </cell>
          <cell r="AZ228">
            <v>24688.119981418808</v>
          </cell>
          <cell r="BA228">
            <v>0</v>
          </cell>
          <cell r="BB228">
            <v>8243.1428761032585</v>
          </cell>
          <cell r="BC228">
            <v>31481.706815316211</v>
          </cell>
          <cell r="BD228">
            <v>2896.6620213683723</v>
          </cell>
          <cell r="BE228">
            <v>2864.1874046054813</v>
          </cell>
          <cell r="BF228">
            <v>220.43134912734752</v>
          </cell>
          <cell r="BG228">
            <v>70394.250447939485</v>
          </cell>
          <cell r="BH228">
            <v>3078672.3259672178</v>
          </cell>
          <cell r="BI228">
            <v>33330.29398102063</v>
          </cell>
          <cell r="BJ228">
            <v>14269.940938350253</v>
          </cell>
          <cell r="BK228">
            <v>0</v>
          </cell>
          <cell r="BL228">
            <v>6164.2511115535208</v>
          </cell>
          <cell r="BM228">
            <v>12896.10193111686</v>
          </cell>
          <cell r="BN228">
            <v>0</v>
          </cell>
          <cell r="BO228">
            <v>0</v>
          </cell>
          <cell r="BP228">
            <v>663.41363063242409</v>
          </cell>
          <cell r="BQ228">
            <v>33993.707611653052</v>
          </cell>
          <cell r="BR228">
            <v>111311.19384166168</v>
          </cell>
          <cell r="BS228">
            <v>33621.603291525644</v>
          </cell>
          <cell r="BT228">
            <v>0</v>
          </cell>
          <cell r="BU228">
            <v>37686.216736346134</v>
          </cell>
          <cell r="BV228">
            <v>40003.373813789898</v>
          </cell>
          <cell r="BW228">
            <v>26068.218196297032</v>
          </cell>
          <cell r="BX228">
            <v>3795.4170814254426</v>
          </cell>
          <cell r="BY228">
            <v>1456.853142212489</v>
          </cell>
          <cell r="BZ228">
            <v>142631.68226159664</v>
          </cell>
          <cell r="CA228">
            <v>17187737.085407119</v>
          </cell>
          <cell r="CB228">
            <v>162471.35310903177</v>
          </cell>
          <cell r="CC228">
            <v>24570.864689096819</v>
          </cell>
          <cell r="CD228">
            <v>0</v>
          </cell>
          <cell r="CE228">
            <v>60131.053155484762</v>
          </cell>
          <cell r="CF228">
            <v>77769.435264450192</v>
          </cell>
          <cell r="CG228">
            <v>12354.343353905368</v>
          </cell>
          <cell r="CH228">
            <v>2834.5371292056539</v>
          </cell>
          <cell r="CI228">
            <v>0</v>
          </cell>
          <cell r="CJ228">
            <v>177660.23359214279</v>
          </cell>
          <cell r="CK228">
            <v>887523.61271484499</v>
          </cell>
          <cell r="CL228">
            <v>116962.38370163912</v>
          </cell>
          <cell r="CM228">
            <v>0</v>
          </cell>
          <cell r="CN228">
            <v>358533.41562147456</v>
          </cell>
          <cell r="CO228">
            <v>412027.81339173135</v>
          </cell>
          <cell r="CP228">
            <v>75064.870927068812</v>
          </cell>
          <cell r="CQ228">
            <v>43043.137567190919</v>
          </cell>
          <cell r="CR228">
            <v>1207.9009887849227</v>
          </cell>
          <cell r="CS228">
            <v>1006839.5221978897</v>
          </cell>
          <cell r="CT228">
            <v>14163514.976441702</v>
          </cell>
          <cell r="CU228">
            <v>74323.203928595118</v>
          </cell>
          <cell r="CV228">
            <v>25857.571172606011</v>
          </cell>
          <cell r="CW228">
            <v>0</v>
          </cell>
          <cell r="CX228">
            <v>0</v>
          </cell>
          <cell r="CY228">
            <v>48465.632755989114</v>
          </cell>
          <cell r="CZ228">
            <v>4870.4452850222315</v>
          </cell>
          <cell r="DA228">
            <v>69867.516092640522</v>
          </cell>
          <cell r="DB228">
            <v>653.78724533811135</v>
          </cell>
          <cell r="DC228">
            <v>149714.95255159598</v>
          </cell>
          <cell r="DD228">
            <v>349418.98599774373</v>
          </cell>
          <cell r="DE228">
            <v>86411.022629238825</v>
          </cell>
          <cell r="DF228">
            <v>0</v>
          </cell>
          <cell r="DG228">
            <v>0</v>
          </cell>
          <cell r="DH228">
            <v>263007.96336850489</v>
          </cell>
          <cell r="DI228">
            <v>58503.237109297232</v>
          </cell>
          <cell r="DJ228">
            <v>470328.57654787973</v>
          </cell>
          <cell r="DK228">
            <v>2854.8131926471565</v>
          </cell>
          <cell r="DL228">
            <v>881105.61284756789</v>
          </cell>
          <cell r="DM228">
            <v>22026041.659035109</v>
          </cell>
          <cell r="DN228">
            <v>217901.22901320591</v>
          </cell>
          <cell r="DO228">
            <v>31351.127480257481</v>
          </cell>
          <cell r="DP228">
            <v>0</v>
          </cell>
          <cell r="DQ228">
            <v>94396.95401154687</v>
          </cell>
          <cell r="DR228">
            <v>92153.147521401552</v>
          </cell>
          <cell r="DS228">
            <v>11945.802641183885</v>
          </cell>
          <cell r="DT228">
            <v>5838.3091114207973</v>
          </cell>
          <cell r="DU228">
            <v>0</v>
          </cell>
          <cell r="DV228">
            <v>235685.3407658106</v>
          </cell>
          <cell r="DW228">
            <v>1465134.6048178379</v>
          </cell>
          <cell r="DX228">
            <v>252041.71876036897</v>
          </cell>
          <cell r="DY228">
            <v>0</v>
          </cell>
          <cell r="DZ228">
            <v>559499.0191784458</v>
          </cell>
          <cell r="EA228">
            <v>653593.86687902315</v>
          </cell>
          <cell r="EB228">
            <v>105123.88877828653</v>
          </cell>
          <cell r="EC228">
            <v>167248.69068949498</v>
          </cell>
          <cell r="ED228">
            <v>1206.5949963501228</v>
          </cell>
          <cell r="EE228">
            <v>1738713.7792819696</v>
          </cell>
          <cell r="EF228">
            <v>95529649.305196077</v>
          </cell>
          <cell r="EG228">
            <v>654153.95845776098</v>
          </cell>
          <cell r="EH228">
            <v>213000.83217200876</v>
          </cell>
          <cell r="EI228">
            <v>0</v>
          </cell>
          <cell r="EJ228">
            <v>217932.27155086599</v>
          </cell>
          <cell r="EK228">
            <v>223220.85473488618</v>
          </cell>
          <cell r="EL228">
            <v>55184.289601167962</v>
          </cell>
          <cell r="EM228">
            <v>794.38449797597707</v>
          </cell>
          <cell r="EN228">
            <v>0</v>
          </cell>
          <cell r="EO228">
            <v>710132.63255690492</v>
          </cell>
          <cell r="EP228">
            <v>4951871.4937952086</v>
          </cell>
          <cell r="EQ228">
            <v>2035017.7052226425</v>
          </cell>
          <cell r="ER228">
            <v>0</v>
          </cell>
          <cell r="ES228">
            <v>1203366.3627314353</v>
          </cell>
          <cell r="ET228">
            <v>1713487.4258411308</v>
          </cell>
          <cell r="EU228">
            <v>419191.14340699447</v>
          </cell>
          <cell r="EV228">
            <v>60509.557369433933</v>
          </cell>
          <cell r="EW228">
            <v>451.70349724600169</v>
          </cell>
          <cell r="EX228">
            <v>5432023.8980688835</v>
          </cell>
        </row>
        <row r="229">
          <cell r="B229">
            <v>44773</v>
          </cell>
          <cell r="C229">
            <v>71677928.073347583</v>
          </cell>
          <cell r="D229">
            <v>801489.82016059454</v>
          </cell>
          <cell r="E229">
            <v>84740.27739066958</v>
          </cell>
          <cell r="F229">
            <v>0</v>
          </cell>
          <cell r="G229">
            <v>407418.27725794673</v>
          </cell>
          <cell r="H229">
            <v>309331.26551197818</v>
          </cell>
          <cell r="I229">
            <v>35509.237507465652</v>
          </cell>
          <cell r="J229">
            <v>32020.675559094827</v>
          </cell>
          <cell r="K229">
            <v>39.990709403410975</v>
          </cell>
          <cell r="L229">
            <v>869059.72393655847</v>
          </cell>
          <cell r="M229">
            <v>6813641.1347800111</v>
          </cell>
          <cell r="N229">
            <v>1353949.3131594663</v>
          </cell>
          <cell r="O229">
            <v>0</v>
          </cell>
          <cell r="P229">
            <v>2768920.9741854132</v>
          </cell>
          <cell r="Q229">
            <v>2690770.8474351317</v>
          </cell>
          <cell r="R229">
            <v>348797.50215674558</v>
          </cell>
          <cell r="S229">
            <v>682991.84683787904</v>
          </cell>
          <cell r="T229">
            <v>3603.7573827062179</v>
          </cell>
          <cell r="U229">
            <v>7849034.2411573417</v>
          </cell>
          <cell r="V229">
            <v>79801188.523458764</v>
          </cell>
          <cell r="W229">
            <v>279428.706616232</v>
          </cell>
          <cell r="X229">
            <v>259741.16928794212</v>
          </cell>
          <cell r="Y229">
            <v>0</v>
          </cell>
          <cell r="Z229">
            <v>0</v>
          </cell>
          <cell r="AA229">
            <v>19687.537328289865</v>
          </cell>
          <cell r="AB229">
            <v>7585.2146791426103</v>
          </cell>
          <cell r="AC229">
            <v>293671.41150706745</v>
          </cell>
          <cell r="AD229">
            <v>680.18315747561212</v>
          </cell>
          <cell r="AE229">
            <v>581365.5159599178</v>
          </cell>
          <cell r="AF229">
            <v>2110866.8484969139</v>
          </cell>
          <cell r="AG229">
            <v>1971469.6954011545</v>
          </cell>
          <cell r="AH229">
            <v>0</v>
          </cell>
          <cell r="AI229">
            <v>0</v>
          </cell>
          <cell r="AJ229">
            <v>139397.15309575951</v>
          </cell>
          <cell r="AK229">
            <v>386635.39053686376</v>
          </cell>
          <cell r="AL229">
            <v>3380653.7978631626</v>
          </cell>
          <cell r="AM229">
            <v>974.42829650275394</v>
          </cell>
          <cell r="AN229">
            <v>5879130.465193443</v>
          </cell>
          <cell r="AO229">
            <v>358881.89262724807</v>
          </cell>
          <cell r="AP229">
            <v>5380.5561085672571</v>
          </cell>
          <cell r="AQ229">
            <v>0</v>
          </cell>
          <cell r="AR229">
            <v>0</v>
          </cell>
          <cell r="AS229">
            <v>4049.204326763554</v>
          </cell>
          <cell r="AT229">
            <v>1331.3517818037028</v>
          </cell>
          <cell r="AU229">
            <v>0</v>
          </cell>
          <cell r="AV229">
            <v>0</v>
          </cell>
          <cell r="AW229">
            <v>0</v>
          </cell>
          <cell r="AX229">
            <v>5380.5561085672571</v>
          </cell>
          <cell r="AY229">
            <v>69793.525781405537</v>
          </cell>
          <cell r="AZ229">
            <v>24688.119981418808</v>
          </cell>
          <cell r="BA229">
            <v>0</v>
          </cell>
          <cell r="BB229">
            <v>12292.347202866813</v>
          </cell>
          <cell r="BC229">
            <v>32813.058597119911</v>
          </cell>
          <cell r="BD229">
            <v>2896.6620213683723</v>
          </cell>
          <cell r="BE229">
            <v>1462.4301546220718</v>
          </cell>
          <cell r="BF229">
            <v>220.43134912734752</v>
          </cell>
          <cell r="BG229">
            <v>74373.049306523331</v>
          </cell>
          <cell r="BH229">
            <v>3092964.1568783601</v>
          </cell>
          <cell r="BI229">
            <v>14291.830911142079</v>
          </cell>
          <cell r="BJ229">
            <v>0</v>
          </cell>
          <cell r="BK229">
            <v>0</v>
          </cell>
          <cell r="BL229">
            <v>9880.0199084212618</v>
          </cell>
          <cell r="BM229">
            <v>4411.8110027208177</v>
          </cell>
          <cell r="BN229">
            <v>0</v>
          </cell>
          <cell r="BO229">
            <v>0</v>
          </cell>
          <cell r="BP229">
            <v>0</v>
          </cell>
          <cell r="BQ229">
            <v>14291.830911142079</v>
          </cell>
          <cell r="BR229">
            <v>125603.02475280376</v>
          </cell>
          <cell r="BS229">
            <v>33621.603291525644</v>
          </cell>
          <cell r="BT229">
            <v>0</v>
          </cell>
          <cell r="BU229">
            <v>47566.236644767399</v>
          </cell>
          <cell r="BV229">
            <v>44415.184816510715</v>
          </cell>
          <cell r="BW229">
            <v>26068.218196297032</v>
          </cell>
          <cell r="BX229">
            <v>3795.4170814254426</v>
          </cell>
          <cell r="BY229">
            <v>1456.853142212489</v>
          </cell>
          <cell r="BZ229">
            <v>156923.51317273872</v>
          </cell>
          <cell r="CA229">
            <v>17293574.985732291</v>
          </cell>
          <cell r="CB229">
            <v>95767.068816776155</v>
          </cell>
          <cell r="CC229">
            <v>0</v>
          </cell>
          <cell r="CD229">
            <v>0</v>
          </cell>
          <cell r="CE229">
            <v>62974.92866149047</v>
          </cell>
          <cell r="CF229">
            <v>32792.140155285684</v>
          </cell>
          <cell r="CG229">
            <v>8744.2975645364659</v>
          </cell>
          <cell r="CH229">
            <v>526.59366912203859</v>
          </cell>
          <cell r="CI229">
            <v>799.94027473621327</v>
          </cell>
          <cell r="CJ229">
            <v>105837.90032517088</v>
          </cell>
          <cell r="CK229">
            <v>983290.68153162114</v>
          </cell>
          <cell r="CL229">
            <v>116962.38370163912</v>
          </cell>
          <cell r="CM229">
            <v>0</v>
          </cell>
          <cell r="CN229">
            <v>421508.344282965</v>
          </cell>
          <cell r="CO229">
            <v>444819.95354701701</v>
          </cell>
          <cell r="CP229">
            <v>83809.168491605291</v>
          </cell>
          <cell r="CQ229">
            <v>43569.73123631296</v>
          </cell>
          <cell r="CR229">
            <v>2007.8412635211359</v>
          </cell>
          <cell r="CS229">
            <v>1112677.4225230606</v>
          </cell>
          <cell r="CT229">
            <v>14249105.261132127</v>
          </cell>
          <cell r="CU229">
            <v>24097.933505872985</v>
          </cell>
          <cell r="CV229">
            <v>0</v>
          </cell>
          <cell r="CW229">
            <v>0</v>
          </cell>
          <cell r="CX229">
            <v>0</v>
          </cell>
          <cell r="CY229">
            <v>24097.933505872985</v>
          </cell>
          <cell r="CZ229">
            <v>22122.850885924745</v>
          </cell>
          <cell r="DA229">
            <v>39317.349525515958</v>
          </cell>
          <cell r="DB229">
            <v>52.150773110359012</v>
          </cell>
          <cell r="DC229">
            <v>85590.284690424043</v>
          </cell>
          <cell r="DD229">
            <v>373516.91950361669</v>
          </cell>
          <cell r="DE229">
            <v>86411.022629238825</v>
          </cell>
          <cell r="DF229">
            <v>0</v>
          </cell>
          <cell r="DG229">
            <v>0</v>
          </cell>
          <cell r="DH229">
            <v>287105.89687437785</v>
          </cell>
          <cell r="DI229">
            <v>80626.087995221969</v>
          </cell>
          <cell r="DJ229">
            <v>509645.92607339571</v>
          </cell>
          <cell r="DK229">
            <v>2906.9639657575153</v>
          </cell>
          <cell r="DL229">
            <v>966695.89753799187</v>
          </cell>
          <cell r="DM229">
            <v>22188044.081226364</v>
          </cell>
          <cell r="DN229">
            <v>153631.85878293184</v>
          </cell>
          <cell r="DO229">
            <v>4553.0227619616426</v>
          </cell>
          <cell r="DP229">
            <v>0</v>
          </cell>
          <cell r="DQ229">
            <v>89858.553321388274</v>
          </cell>
          <cell r="DR229">
            <v>59220.28269958192</v>
          </cell>
          <cell r="DS229">
            <v>4941.3962439445213</v>
          </cell>
          <cell r="DT229">
            <v>3429.1671643771983</v>
          </cell>
          <cell r="DU229">
            <v>0</v>
          </cell>
          <cell r="DV229">
            <v>162002.42219125357</v>
          </cell>
          <cell r="DW229">
            <v>1618766.4636007696</v>
          </cell>
          <cell r="DX229">
            <v>256594.74152233062</v>
          </cell>
          <cell r="DY229">
            <v>0</v>
          </cell>
          <cell r="DZ229">
            <v>649357.572499834</v>
          </cell>
          <cell r="EA229">
            <v>712814.14957860508</v>
          </cell>
          <cell r="EB229">
            <v>110065.28502223107</v>
          </cell>
          <cell r="EC229">
            <v>170677.85785387218</v>
          </cell>
          <cell r="ED229">
            <v>1206.5949963501228</v>
          </cell>
          <cell r="EE229">
            <v>1900716.201473223</v>
          </cell>
          <cell r="EF229">
            <v>96192189.352976292</v>
          </cell>
          <cell r="EG229">
            <v>625887.23737474286</v>
          </cell>
          <cell r="EH229">
            <v>205078.11799057669</v>
          </cell>
          <cell r="EI229">
            <v>0</v>
          </cell>
          <cell r="EJ229">
            <v>193583.22516424448</v>
          </cell>
          <cell r="EK229">
            <v>227225.89421992167</v>
          </cell>
          <cell r="EL229">
            <v>35417.046917512773</v>
          </cell>
          <cell r="EM229">
            <v>503.51582719490341</v>
          </cell>
          <cell r="EN229">
            <v>732.24766076050162</v>
          </cell>
          <cell r="EO229">
            <v>662540.04778021108</v>
          </cell>
          <cell r="EP229">
            <v>5577758.7311699511</v>
          </cell>
          <cell r="EQ229">
            <v>2240095.8232132192</v>
          </cell>
          <cell r="ER229">
            <v>0</v>
          </cell>
          <cell r="ES229">
            <v>1396949.5878956798</v>
          </cell>
          <cell r="ET229">
            <v>1940713.3200610525</v>
          </cell>
          <cell r="EU229">
            <v>454608.19032450725</v>
          </cell>
          <cell r="EV229">
            <v>61013.073196628837</v>
          </cell>
          <cell r="EW229">
            <v>1183.9511580065032</v>
          </cell>
          <cell r="EX229">
            <v>6094563.9458490945</v>
          </cell>
        </row>
        <row r="230">
          <cell r="B230">
            <v>44804</v>
          </cell>
          <cell r="C230">
            <v>72567957.02284655</v>
          </cell>
          <cell r="D230">
            <v>704958.15117127879</v>
          </cell>
          <cell r="E230">
            <v>96838.258676753598</v>
          </cell>
          <cell r="F230">
            <v>0</v>
          </cell>
          <cell r="G230">
            <v>420162.9119384166</v>
          </cell>
          <cell r="H230">
            <v>187956.98055610858</v>
          </cell>
          <cell r="I230">
            <v>65782.062512442761</v>
          </cell>
          <cell r="J230">
            <v>86350.348397372072</v>
          </cell>
          <cell r="K230">
            <v>32938.387417877762</v>
          </cell>
          <cell r="L230">
            <v>890028.94949897146</v>
          </cell>
          <cell r="M230">
            <v>7518599.2859512903</v>
          </cell>
          <cell r="N230">
            <v>1450787.5718362201</v>
          </cell>
          <cell r="O230">
            <v>0</v>
          </cell>
          <cell r="P230">
            <v>3189083.88612383</v>
          </cell>
          <cell r="Q230">
            <v>2878727.8279912402</v>
          </cell>
          <cell r="R230">
            <v>414579.5646691884</v>
          </cell>
          <cell r="S230">
            <v>769342.1952352511</v>
          </cell>
          <cell r="T230">
            <v>36542.144800583977</v>
          </cell>
          <cell r="U230">
            <v>8739063.1906563137</v>
          </cell>
          <cell r="V230">
            <v>80187248.406662688</v>
          </cell>
          <cell r="W230">
            <v>98784.382507133851</v>
          </cell>
          <cell r="X230">
            <v>86416.614241157338</v>
          </cell>
          <cell r="Y230">
            <v>0</v>
          </cell>
          <cell r="Z230">
            <v>0</v>
          </cell>
          <cell r="AA230">
            <v>12367.768265976507</v>
          </cell>
          <cell r="AB230">
            <v>8150.5275731634483</v>
          </cell>
          <cell r="AC230">
            <v>279057.39465127082</v>
          </cell>
          <cell r="AD230">
            <v>67.578472360475146</v>
          </cell>
          <cell r="AE230">
            <v>386059.88320392859</v>
          </cell>
          <cell r="AF230">
            <v>2209651.2310040481</v>
          </cell>
          <cell r="AG230">
            <v>2057886.3096423119</v>
          </cell>
          <cell r="AH230">
            <v>0</v>
          </cell>
          <cell r="AI230">
            <v>0</v>
          </cell>
          <cell r="AJ230">
            <v>151764.92136173602</v>
          </cell>
          <cell r="AK230">
            <v>394785.91811002721</v>
          </cell>
          <cell r="AL230">
            <v>3659711.1925144335</v>
          </cell>
          <cell r="AM230">
            <v>1042.0067688632291</v>
          </cell>
          <cell r="AN230">
            <v>6265190.3483973723</v>
          </cell>
          <cell r="AO230">
            <v>375083.41097617632</v>
          </cell>
          <cell r="AP230">
            <v>8709.4193377131851</v>
          </cell>
          <cell r="AQ230">
            <v>0</v>
          </cell>
          <cell r="AR230">
            <v>0</v>
          </cell>
          <cell r="AS230">
            <v>4568.8419934965823</v>
          </cell>
          <cell r="AT230">
            <v>4140.5773442166037</v>
          </cell>
          <cell r="AU230">
            <v>7492.0990112150766</v>
          </cell>
          <cell r="AV230">
            <v>0</v>
          </cell>
          <cell r="AW230">
            <v>0</v>
          </cell>
          <cell r="AX230">
            <v>16201.518348928261</v>
          </cell>
          <cell r="AY230">
            <v>78502.945119118711</v>
          </cell>
          <cell r="AZ230">
            <v>24688.119981418808</v>
          </cell>
          <cell r="BA230">
            <v>0</v>
          </cell>
          <cell r="BB230">
            <v>16861.189196363393</v>
          </cell>
          <cell r="BC230">
            <v>36953.635941336513</v>
          </cell>
          <cell r="BD230">
            <v>10388.761032583448</v>
          </cell>
          <cell r="BE230">
            <v>1462.4301546220718</v>
          </cell>
          <cell r="BF230">
            <v>220.43134912734752</v>
          </cell>
          <cell r="BG230">
            <v>90574.567655451581</v>
          </cell>
          <cell r="BH230">
            <v>3114948.7716504089</v>
          </cell>
          <cell r="BI230">
            <v>14166.871059791625</v>
          </cell>
          <cell r="BJ230">
            <v>0</v>
          </cell>
          <cell r="BK230">
            <v>0</v>
          </cell>
          <cell r="BL230">
            <v>9512.6139757117253</v>
          </cell>
          <cell r="BM230">
            <v>4654.257084079899</v>
          </cell>
          <cell r="BN230">
            <v>7154.9990045789364</v>
          </cell>
          <cell r="BO230">
            <v>0</v>
          </cell>
          <cell r="BP230">
            <v>662.74470767801438</v>
          </cell>
          <cell r="BQ230">
            <v>21984.614772048575</v>
          </cell>
          <cell r="BR230">
            <v>139769.89581259538</v>
          </cell>
          <cell r="BS230">
            <v>33621.603291525644</v>
          </cell>
          <cell r="BT230">
            <v>0</v>
          </cell>
          <cell r="BU230">
            <v>57078.850620479127</v>
          </cell>
          <cell r="BV230">
            <v>49069.441900590617</v>
          </cell>
          <cell r="BW230">
            <v>33223.217200875966</v>
          </cell>
          <cell r="BX230">
            <v>3795.4170814254426</v>
          </cell>
          <cell r="BY230">
            <v>2119.5978498905038</v>
          </cell>
          <cell r="BZ230">
            <v>178908.12794478729</v>
          </cell>
          <cell r="CA230">
            <v>17410074.307518739</v>
          </cell>
          <cell r="CB230">
            <v>96262.661092308699</v>
          </cell>
          <cell r="CC230">
            <v>0</v>
          </cell>
          <cell r="CD230">
            <v>0</v>
          </cell>
          <cell r="CE230">
            <v>59517.714513239094</v>
          </cell>
          <cell r="CF230">
            <v>36744.946579069612</v>
          </cell>
          <cell r="CG230">
            <v>19339.431946379987</v>
          </cell>
          <cell r="CH230">
            <v>883.83436193509851</v>
          </cell>
          <cell r="CI230">
            <v>13.394385825204061</v>
          </cell>
          <cell r="CJ230">
            <v>116499.32178644899</v>
          </cell>
          <cell r="CK230">
            <v>1079553.34262393</v>
          </cell>
          <cell r="CL230">
            <v>116962.38370163912</v>
          </cell>
          <cell r="CM230">
            <v>0</v>
          </cell>
          <cell r="CN230">
            <v>481026.0587962041</v>
          </cell>
          <cell r="CO230">
            <v>481564.90012608666</v>
          </cell>
          <cell r="CP230">
            <v>103148.60043798527</v>
          </cell>
          <cell r="CQ230">
            <v>44453.56559824806</v>
          </cell>
          <cell r="CR230">
            <v>2021.2356493463401</v>
          </cell>
          <cell r="CS230">
            <v>1229176.7443095096</v>
          </cell>
          <cell r="CT230">
            <v>14298023.126949368</v>
          </cell>
          <cell r="CU230">
            <v>14948.889773707611</v>
          </cell>
          <cell r="CV230">
            <v>0</v>
          </cell>
          <cell r="CW230">
            <v>0</v>
          </cell>
          <cell r="CX230">
            <v>0</v>
          </cell>
          <cell r="CY230">
            <v>14948.889773707611</v>
          </cell>
          <cell r="CZ230">
            <v>1377.9096157674696</v>
          </cell>
          <cell r="DA230">
            <v>31589.998009157873</v>
          </cell>
          <cell r="DB230">
            <v>1001.0684186077377</v>
          </cell>
          <cell r="DC230">
            <v>48917.865817240687</v>
          </cell>
          <cell r="DD230">
            <v>388465.8092773243</v>
          </cell>
          <cell r="DE230">
            <v>86411.022629238825</v>
          </cell>
          <cell r="DF230">
            <v>0</v>
          </cell>
          <cell r="DG230">
            <v>0</v>
          </cell>
          <cell r="DH230">
            <v>302054.78664808546</v>
          </cell>
          <cell r="DI230">
            <v>82003.997610989449</v>
          </cell>
          <cell r="DJ230">
            <v>541235.92408255348</v>
          </cell>
          <cell r="DK230">
            <v>3908.0323843652527</v>
          </cell>
          <cell r="DL230">
            <v>1015613.7633552324</v>
          </cell>
          <cell r="DM230">
            <v>22393546.486163653</v>
          </cell>
          <cell r="DN230">
            <v>157511.87338244077</v>
          </cell>
          <cell r="DO230">
            <v>0</v>
          </cell>
          <cell r="DP230">
            <v>0</v>
          </cell>
          <cell r="DQ230">
            <v>98276.977901652397</v>
          </cell>
          <cell r="DR230">
            <v>59234.895480788371</v>
          </cell>
          <cell r="DS230">
            <v>2618.0848098745769</v>
          </cell>
          <cell r="DT230">
            <v>45372.446744973124</v>
          </cell>
          <cell r="DU230">
            <v>0</v>
          </cell>
          <cell r="DV230">
            <v>205502.40493728846</v>
          </cell>
          <cell r="DW230">
            <v>1776278.3369832104</v>
          </cell>
          <cell r="DX230">
            <v>256594.74152233062</v>
          </cell>
          <cell r="DY230">
            <v>0</v>
          </cell>
          <cell r="DZ230">
            <v>747634.55040148634</v>
          </cell>
          <cell r="EA230">
            <v>772049.04505939339</v>
          </cell>
          <cell r="EB230">
            <v>112683.36983210564</v>
          </cell>
          <cell r="EC230">
            <v>216050.30459884531</v>
          </cell>
          <cell r="ED230">
            <v>1206.5949963501228</v>
          </cell>
          <cell r="EE230">
            <v>2106218.6064105118</v>
          </cell>
          <cell r="EF230">
            <v>97100558.500232249</v>
          </cell>
          <cell r="EG230">
            <v>879550.73594797263</v>
          </cell>
          <cell r="EH230">
            <v>463878.91830911138</v>
          </cell>
          <cell r="EI230">
            <v>0</v>
          </cell>
          <cell r="EJ230">
            <v>212693.56825270419</v>
          </cell>
          <cell r="EK230">
            <v>202978.24938615703</v>
          </cell>
          <cell r="EL230">
            <v>25761.385626119849</v>
          </cell>
          <cell r="EM230">
            <v>2762.3890105514633</v>
          </cell>
          <cell r="EN230">
            <v>294.63667131196496</v>
          </cell>
          <cell r="EO230">
            <v>908369.14725595585</v>
          </cell>
          <cell r="EP230">
            <v>6457309.4671179242</v>
          </cell>
          <cell r="EQ230">
            <v>2703974.7415223308</v>
          </cell>
          <cell r="ER230">
            <v>0</v>
          </cell>
          <cell r="ES230">
            <v>1609643.1561483839</v>
          </cell>
          <cell r="ET230">
            <v>2143691.5694472096</v>
          </cell>
          <cell r="EU230">
            <v>480369.57595062704</v>
          </cell>
          <cell r="EV230">
            <v>63775.462207180295</v>
          </cell>
          <cell r="EW230">
            <v>1478.5878293184683</v>
          </cell>
          <cell r="EX230">
            <v>7002933.0931050507</v>
          </cell>
        </row>
        <row r="231">
          <cell r="B231">
            <v>44834</v>
          </cell>
          <cell r="C231">
            <v>73380518.654009864</v>
          </cell>
          <cell r="D231">
            <v>750379.98540049104</v>
          </cell>
          <cell r="E231">
            <v>74404.127679341691</v>
          </cell>
          <cell r="F231">
            <v>0</v>
          </cell>
          <cell r="G231">
            <v>420077.12522396975</v>
          </cell>
          <cell r="H231">
            <v>255898.73249717962</v>
          </cell>
          <cell r="I231">
            <v>45509.371557502149</v>
          </cell>
          <cell r="J231">
            <v>16672.274205322185</v>
          </cell>
          <cell r="K231">
            <v>0</v>
          </cell>
          <cell r="L231">
            <v>812561.63116331538</v>
          </cell>
          <cell r="M231">
            <v>8268979.2713517807</v>
          </cell>
          <cell r="N231">
            <v>1525191.6995155616</v>
          </cell>
          <cell r="O231">
            <v>0</v>
          </cell>
          <cell r="P231">
            <v>3609161.0113478</v>
          </cell>
          <cell r="Q231">
            <v>3134626.5604884196</v>
          </cell>
          <cell r="R231">
            <v>460088.93622669054</v>
          </cell>
          <cell r="S231">
            <v>786014.46944057324</v>
          </cell>
          <cell r="T231">
            <v>36542.144800583977</v>
          </cell>
          <cell r="U231">
            <v>9551624.8218196295</v>
          </cell>
          <cell r="V231">
            <v>80755103.048642918</v>
          </cell>
          <cell r="W231">
            <v>155963.5636074059</v>
          </cell>
          <cell r="X231">
            <v>135690.56739000595</v>
          </cell>
          <cell r="Y231">
            <v>0</v>
          </cell>
          <cell r="Z231">
            <v>0</v>
          </cell>
          <cell r="AA231">
            <v>20272.996217399959</v>
          </cell>
          <cell r="AB231">
            <v>33045.478797531352</v>
          </cell>
          <cell r="AC231">
            <v>378845.59957528696</v>
          </cell>
          <cell r="AD231">
            <v>0</v>
          </cell>
          <cell r="AE231">
            <v>567854.64198022429</v>
          </cell>
          <cell r="AF231">
            <v>2365614.794611454</v>
          </cell>
          <cell r="AG231">
            <v>2193576.8770323182</v>
          </cell>
          <cell r="AH231">
            <v>0</v>
          </cell>
          <cell r="AI231">
            <v>0</v>
          </cell>
          <cell r="AJ231">
            <v>172037.91757913594</v>
          </cell>
          <cell r="AK231">
            <v>427831.39690755855</v>
          </cell>
          <cell r="AL231">
            <v>4038556.7920897203</v>
          </cell>
          <cell r="AM231">
            <v>1042.0067688632291</v>
          </cell>
          <cell r="AN231">
            <v>6833044.9903775966</v>
          </cell>
          <cell r="AO231">
            <v>376483.56360740599</v>
          </cell>
          <cell r="AP231">
            <v>1400.1526312296769</v>
          </cell>
          <cell r="AQ231">
            <v>0</v>
          </cell>
          <cell r="AR231">
            <v>0</v>
          </cell>
          <cell r="AS231">
            <v>1400.1526312296769</v>
          </cell>
          <cell r="AT231">
            <v>0</v>
          </cell>
          <cell r="AU231">
            <v>0</v>
          </cell>
          <cell r="AV231">
            <v>0</v>
          </cell>
          <cell r="AW231">
            <v>0</v>
          </cell>
          <cell r="AX231">
            <v>1400.1526312296769</v>
          </cell>
          <cell r="AY231">
            <v>79903.097750348388</v>
          </cell>
          <cell r="AZ231">
            <v>24688.119981418808</v>
          </cell>
          <cell r="BA231">
            <v>0</v>
          </cell>
          <cell r="BB231">
            <v>18261.341827593071</v>
          </cell>
          <cell r="BC231">
            <v>36953.635941336513</v>
          </cell>
          <cell r="BD231">
            <v>10388.761032583448</v>
          </cell>
          <cell r="BE231">
            <v>1462.4301546220718</v>
          </cell>
          <cell r="BF231">
            <v>220.43134912734752</v>
          </cell>
          <cell r="BG231">
            <v>91974.720286681259</v>
          </cell>
          <cell r="BH231">
            <v>3126269.875904175</v>
          </cell>
          <cell r="BI231">
            <v>11120.313225827858</v>
          </cell>
          <cell r="BJ231">
            <v>0</v>
          </cell>
          <cell r="BK231">
            <v>0</v>
          </cell>
          <cell r="BL231">
            <v>6115.4900789700714</v>
          </cell>
          <cell r="BM231">
            <v>5004.8231468577869</v>
          </cell>
          <cell r="BN231">
            <v>0</v>
          </cell>
          <cell r="BO231">
            <v>200.79102793815116</v>
          </cell>
          <cell r="BP231">
            <v>0</v>
          </cell>
          <cell r="BQ231">
            <v>11321.104253766009</v>
          </cell>
          <cell r="BR231">
            <v>150890.20903842323</v>
          </cell>
          <cell r="BS231">
            <v>33621.603291525644</v>
          </cell>
          <cell r="BT231">
            <v>0</v>
          </cell>
          <cell r="BU231">
            <v>63194.340699449196</v>
          </cell>
          <cell r="BV231">
            <v>54074.265047448396</v>
          </cell>
          <cell r="BW231">
            <v>33223.217200875966</v>
          </cell>
          <cell r="BX231">
            <v>3996.2081093635938</v>
          </cell>
          <cell r="BY231">
            <v>2119.5978498905038</v>
          </cell>
          <cell r="BZ231">
            <v>190229.23219855328</v>
          </cell>
          <cell r="CA231">
            <v>17602348.482314676</v>
          </cell>
          <cell r="CB231">
            <v>187232.60203065895</v>
          </cell>
          <cell r="CC231">
            <v>81639.291260203056</v>
          </cell>
          <cell r="CD231">
            <v>0</v>
          </cell>
          <cell r="CE231">
            <v>61069.451191187203</v>
          </cell>
          <cell r="CF231">
            <v>44523.859579268697</v>
          </cell>
          <cell r="CG231">
            <v>100.42869467117923</v>
          </cell>
          <cell r="CH231">
            <v>0</v>
          </cell>
          <cell r="CI231">
            <v>4941.1440706085341</v>
          </cell>
          <cell r="CJ231">
            <v>192274.17479593866</v>
          </cell>
          <cell r="CK231">
            <v>1266785.9446545886</v>
          </cell>
          <cell r="CL231">
            <v>198601.67496184219</v>
          </cell>
          <cell r="CM231">
            <v>0</v>
          </cell>
          <cell r="CN231">
            <v>542095.5099873913</v>
          </cell>
          <cell r="CO231">
            <v>526088.75970535527</v>
          </cell>
          <cell r="CP231">
            <v>103249.02913265645</v>
          </cell>
          <cell r="CQ231">
            <v>44453.56559824806</v>
          </cell>
          <cell r="CR231">
            <v>6962.3797199548744</v>
          </cell>
          <cell r="CS231">
            <v>1421450.9191054481</v>
          </cell>
          <cell r="CT231">
            <v>14430663.340633089</v>
          </cell>
          <cell r="CU231">
            <v>54124.467449731237</v>
          </cell>
          <cell r="CV231">
            <v>20335.289667529363</v>
          </cell>
          <cell r="CW231">
            <v>0</v>
          </cell>
          <cell r="CX231">
            <v>0</v>
          </cell>
          <cell r="CY231">
            <v>33789.17778220187</v>
          </cell>
          <cell r="CZ231">
            <v>1793.5417081425442</v>
          </cell>
          <cell r="DA231">
            <v>76722.204525847759</v>
          </cell>
          <cell r="DB231">
            <v>0</v>
          </cell>
          <cell r="DC231">
            <v>132640.21368372155</v>
          </cell>
          <cell r="DD231">
            <v>442590.27672705555</v>
          </cell>
          <cell r="DE231">
            <v>106746.31229676818</v>
          </cell>
          <cell r="DF231">
            <v>0</v>
          </cell>
          <cell r="DG231">
            <v>0</v>
          </cell>
          <cell r="DH231">
            <v>335843.96443028736</v>
          </cell>
          <cell r="DI231">
            <v>83797.539319131989</v>
          </cell>
          <cell r="DJ231">
            <v>617958.12860840128</v>
          </cell>
          <cell r="DK231">
            <v>3908.0323843652527</v>
          </cell>
          <cell r="DL231">
            <v>1148253.9770389542</v>
          </cell>
          <cell r="DM231">
            <v>22704490.664277662</v>
          </cell>
          <cell r="DN231">
            <v>297615.70508991968</v>
          </cell>
          <cell r="DO231">
            <v>125180.19775698452</v>
          </cell>
          <cell r="DP231">
            <v>0</v>
          </cell>
          <cell r="DQ231">
            <v>96325.620810936351</v>
          </cell>
          <cell r="DR231">
            <v>76109.886521998793</v>
          </cell>
          <cell r="DS231">
            <v>2734.1973588161127</v>
          </cell>
          <cell r="DT231">
            <v>10594.275665273077</v>
          </cell>
          <cell r="DU231">
            <v>0</v>
          </cell>
          <cell r="DV231">
            <v>310944.17811400886</v>
          </cell>
          <cell r="DW231">
            <v>2073894.0420731301</v>
          </cell>
          <cell r="DX231">
            <v>381774.93927931512</v>
          </cell>
          <cell r="DY231">
            <v>0</v>
          </cell>
          <cell r="DZ231">
            <v>843960.17121242278</v>
          </cell>
          <cell r="EA231">
            <v>848158.93158139219</v>
          </cell>
          <cell r="EB231">
            <v>115417.56719092176</v>
          </cell>
          <cell r="EC231">
            <v>226644.58026411838</v>
          </cell>
          <cell r="ED231">
            <v>1206.5949963501228</v>
          </cell>
          <cell r="EE231">
            <v>2417162.7845245209</v>
          </cell>
          <cell r="EF231">
            <v>97861148.437188908</v>
          </cell>
          <cell r="EG231">
            <v>740922.87079434586</v>
          </cell>
          <cell r="EH231">
            <v>321737.1238967416</v>
          </cell>
          <cell r="EI231">
            <v>0</v>
          </cell>
          <cell r="EJ231">
            <v>210809.8254695069</v>
          </cell>
          <cell r="EK231">
            <v>208375.92142809738</v>
          </cell>
          <cell r="EL231">
            <v>17551.225695135709</v>
          </cell>
          <cell r="EM231">
            <v>1412.9258743115004</v>
          </cell>
          <cell r="EN231">
            <v>702.91459287278508</v>
          </cell>
          <cell r="EO231">
            <v>760589.93695666583</v>
          </cell>
          <cell r="EP231">
            <v>7198232.3379122708</v>
          </cell>
          <cell r="EQ231">
            <v>3025711.8654190721</v>
          </cell>
          <cell r="ER231">
            <v>0</v>
          </cell>
          <cell r="ES231">
            <v>1820452.981617891</v>
          </cell>
          <cell r="ET231">
            <v>2352067.490875307</v>
          </cell>
          <cell r="EU231">
            <v>497920.80164576275</v>
          </cell>
          <cell r="EV231">
            <v>65188.388081491794</v>
          </cell>
          <cell r="EW231">
            <v>2181.5024221912531</v>
          </cell>
          <cell r="EX231">
            <v>7763523.0300617171</v>
          </cell>
        </row>
        <row r="232">
          <cell r="B232">
            <v>44865</v>
          </cell>
          <cell r="C232">
            <v>74359287.331427082</v>
          </cell>
          <cell r="D232">
            <v>891326.63215873647</v>
          </cell>
          <cell r="E232">
            <v>179810.1214413697</v>
          </cell>
          <cell r="F232">
            <v>0</v>
          </cell>
          <cell r="G232">
            <v>417968.12396310305</v>
          </cell>
          <cell r="H232">
            <v>293548.38675426366</v>
          </cell>
          <cell r="I232">
            <v>45392.850222310699</v>
          </cell>
          <cell r="J232">
            <v>41219.089521534268</v>
          </cell>
          <cell r="K232">
            <v>830.10551463268962</v>
          </cell>
          <cell r="L232">
            <v>978768.67741721414</v>
          </cell>
          <cell r="M232">
            <v>9160305.9035105184</v>
          </cell>
          <cell r="N232">
            <v>1705001.8209569314</v>
          </cell>
          <cell r="O232">
            <v>0</v>
          </cell>
          <cell r="P232">
            <v>4027129.1353109027</v>
          </cell>
          <cell r="Q232">
            <v>3428174.9472426837</v>
          </cell>
          <cell r="R232">
            <v>505481.78644900123</v>
          </cell>
          <cell r="S232">
            <v>827233.55896210764</v>
          </cell>
          <cell r="T232">
            <v>37372.250315216661</v>
          </cell>
          <cell r="U232">
            <v>10530393.499236846</v>
          </cell>
          <cell r="V232">
            <v>81270325.01161325</v>
          </cell>
          <cell r="W232">
            <v>129703.4640652996</v>
          </cell>
          <cell r="X232">
            <v>109463.54502621274</v>
          </cell>
          <cell r="Y232">
            <v>0</v>
          </cell>
          <cell r="Z232">
            <v>0</v>
          </cell>
          <cell r="AA232">
            <v>20239.919039086868</v>
          </cell>
          <cell r="AB232">
            <v>63615.467516092634</v>
          </cell>
          <cell r="AC232">
            <v>319800.68617691949</v>
          </cell>
          <cell r="AD232">
            <v>2102.3452120246866</v>
          </cell>
          <cell r="AE232">
            <v>515221.96297033643</v>
          </cell>
          <cell r="AF232">
            <v>2495318.2586767534</v>
          </cell>
          <cell r="AG232">
            <v>2303040.4220585306</v>
          </cell>
          <cell r="AH232">
            <v>0</v>
          </cell>
          <cell r="AI232">
            <v>0</v>
          </cell>
          <cell r="AJ232">
            <v>192277.83661822285</v>
          </cell>
          <cell r="AK232">
            <v>491446.86442365119</v>
          </cell>
          <cell r="AL232">
            <v>4358357.4782666406</v>
          </cell>
          <cell r="AM232">
            <v>3144.3519808879155</v>
          </cell>
          <cell r="AN232">
            <v>7348266.9533479335</v>
          </cell>
          <cell r="AO232">
            <v>384594.73886787449</v>
          </cell>
          <cell r="AP232">
            <v>5640.8733160793681</v>
          </cell>
          <cell r="AQ232">
            <v>0</v>
          </cell>
          <cell r="AR232">
            <v>0</v>
          </cell>
          <cell r="AS232">
            <v>1522.2695600238901</v>
          </cell>
          <cell r="AT232">
            <v>4118.6037560554778</v>
          </cell>
          <cell r="AU232">
            <v>1902.7433804499301</v>
          </cell>
          <cell r="AV232">
            <v>567.55856393921295</v>
          </cell>
          <cell r="AW232">
            <v>0</v>
          </cell>
          <cell r="AX232">
            <v>8111.1752604685107</v>
          </cell>
          <cell r="AY232">
            <v>85543.971066427766</v>
          </cell>
          <cell r="AZ232">
            <v>24688.119981418808</v>
          </cell>
          <cell r="BA232">
            <v>0</v>
          </cell>
          <cell r="BB232">
            <v>19783.611387616962</v>
          </cell>
          <cell r="BC232">
            <v>41072.239697391989</v>
          </cell>
          <cell r="BD232">
            <v>12291.504413033379</v>
          </cell>
          <cell r="BE232">
            <v>2029.9887185612847</v>
          </cell>
          <cell r="BF232">
            <v>220.43134912734752</v>
          </cell>
          <cell r="BG232">
            <v>100085.89554714979</v>
          </cell>
          <cell r="BH232">
            <v>3135777.0004645307</v>
          </cell>
          <cell r="BI232">
            <v>9507.1245603556963</v>
          </cell>
          <cell r="BJ232">
            <v>0</v>
          </cell>
          <cell r="BK232">
            <v>0</v>
          </cell>
          <cell r="BL232">
            <v>5358.9408719888515</v>
          </cell>
          <cell r="BM232">
            <v>4148.1836883668457</v>
          </cell>
          <cell r="BN232">
            <v>0</v>
          </cell>
          <cell r="BO232">
            <v>0</v>
          </cell>
          <cell r="BP232">
            <v>0</v>
          </cell>
          <cell r="BQ232">
            <v>9507.1245603556963</v>
          </cell>
          <cell r="BR232">
            <v>160397.33359877893</v>
          </cell>
          <cell r="BS232">
            <v>33621.603291525644</v>
          </cell>
          <cell r="BT232">
            <v>0</v>
          </cell>
          <cell r="BU232">
            <v>68553.281571438056</v>
          </cell>
          <cell r="BV232">
            <v>58222.448735815247</v>
          </cell>
          <cell r="BW232">
            <v>33223.217200875966</v>
          </cell>
          <cell r="BX232">
            <v>3996.2081093635938</v>
          </cell>
          <cell r="BY232">
            <v>2119.5978498905038</v>
          </cell>
          <cell r="BZ232">
            <v>199736.35675890901</v>
          </cell>
          <cell r="CA232">
            <v>17735996.735018902</v>
          </cell>
          <cell r="CB232">
            <v>130787.10332470635</v>
          </cell>
          <cell r="CC232">
            <v>14746.122503152166</v>
          </cell>
          <cell r="CD232">
            <v>0</v>
          </cell>
          <cell r="CE232">
            <v>66763.716238635607</v>
          </cell>
          <cell r="CF232">
            <v>49277.264582918571</v>
          </cell>
          <cell r="CG232">
            <v>164.91472559559358</v>
          </cell>
          <cell r="CH232">
            <v>2696.2346539252767</v>
          </cell>
          <cell r="CI232">
            <v>0</v>
          </cell>
          <cell r="CJ232">
            <v>133648.25270422723</v>
          </cell>
          <cell r="CK232">
            <v>1397573.0479792953</v>
          </cell>
          <cell r="CL232">
            <v>213347.79746499434</v>
          </cell>
          <cell r="CM232">
            <v>0</v>
          </cell>
          <cell r="CN232">
            <v>608859.22622602689</v>
          </cell>
          <cell r="CO232">
            <v>575366.02428827388</v>
          </cell>
          <cell r="CP232">
            <v>103413.94385825204</v>
          </cell>
          <cell r="CQ232">
            <v>47149.800252173329</v>
          </cell>
          <cell r="CR232">
            <v>6962.3797199548744</v>
          </cell>
          <cell r="CS232">
            <v>1555099.1718096756</v>
          </cell>
          <cell r="CT232">
            <v>14569356.615568386</v>
          </cell>
          <cell r="CU232">
            <v>64601.631163315411</v>
          </cell>
          <cell r="CV232">
            <v>33575.597584444884</v>
          </cell>
          <cell r="CW232">
            <v>0</v>
          </cell>
          <cell r="CX232">
            <v>0</v>
          </cell>
          <cell r="CY232">
            <v>31026.033578870527</v>
          </cell>
          <cell r="CZ232">
            <v>3755.2471962306722</v>
          </cell>
          <cell r="DA232">
            <v>64398.494923352577</v>
          </cell>
          <cell r="DB232">
            <v>5937.9016523989649</v>
          </cell>
          <cell r="DC232">
            <v>138693.27493529761</v>
          </cell>
          <cell r="DD232">
            <v>507191.90789037093</v>
          </cell>
          <cell r="DE232">
            <v>140321.90988121307</v>
          </cell>
          <cell r="DF232">
            <v>0</v>
          </cell>
          <cell r="DG232">
            <v>0</v>
          </cell>
          <cell r="DH232">
            <v>366869.99800915783</v>
          </cell>
          <cell r="DI232">
            <v>87552.786515362663</v>
          </cell>
          <cell r="DJ232">
            <v>682356.6235317539</v>
          </cell>
          <cell r="DK232">
            <v>9845.934036764218</v>
          </cell>
          <cell r="DL232">
            <v>1286947.2519742518</v>
          </cell>
          <cell r="DM232">
            <v>22884331.232331283</v>
          </cell>
          <cell r="DN232">
            <v>168327.68730506336</v>
          </cell>
          <cell r="DO232">
            <v>0</v>
          </cell>
          <cell r="DP232">
            <v>0</v>
          </cell>
          <cell r="DQ232">
            <v>98760.789700710069</v>
          </cell>
          <cell r="DR232">
            <v>69566.897604353304</v>
          </cell>
          <cell r="DS232">
            <v>8635.5325502687629</v>
          </cell>
          <cell r="DT232">
            <v>2844.3002189926337</v>
          </cell>
          <cell r="DU232">
            <v>33.047979295241888</v>
          </cell>
          <cell r="DV232">
            <v>179840.56805361999</v>
          </cell>
          <cell r="DW232">
            <v>2242221.7293781936</v>
          </cell>
          <cell r="DX232">
            <v>381774.93927931512</v>
          </cell>
          <cell r="DY232">
            <v>0</v>
          </cell>
          <cell r="DZ232">
            <v>942720.96091313288</v>
          </cell>
          <cell r="EA232">
            <v>917725.82918574545</v>
          </cell>
          <cell r="EB232">
            <v>124053.09974119051</v>
          </cell>
          <cell r="EC232">
            <v>229488.88048311102</v>
          </cell>
          <cell r="ED232">
            <v>1239.6429756453647</v>
          </cell>
          <cell r="EE232">
            <v>2597003.3525781403</v>
          </cell>
          <cell r="EF232">
            <v>98457265.00763154</v>
          </cell>
          <cell r="EG232">
            <v>550811.37699913722</v>
          </cell>
          <cell r="EH232">
            <v>177612.51177914924</v>
          </cell>
          <cell r="EI232">
            <v>0</v>
          </cell>
          <cell r="EJ232">
            <v>233783.96443028733</v>
          </cell>
          <cell r="EK232">
            <v>139414.90078970071</v>
          </cell>
          <cell r="EL232">
            <v>43604.820492401617</v>
          </cell>
          <cell r="EM232">
            <v>297.22609330413428</v>
          </cell>
          <cell r="EN232">
            <v>1403.1468577875107</v>
          </cell>
          <cell r="EO232">
            <v>596116.57044263044</v>
          </cell>
          <cell r="EP232">
            <v>7749043.7149114069</v>
          </cell>
          <cell r="EQ232">
            <v>3203324.3771982212</v>
          </cell>
          <cell r="ER232">
            <v>0</v>
          </cell>
          <cell r="ES232">
            <v>2054236.9460481782</v>
          </cell>
          <cell r="ET232">
            <v>2491482.3916650075</v>
          </cell>
          <cell r="EU232">
            <v>541525.62213816436</v>
          </cell>
          <cell r="EV232">
            <v>65485.614174795934</v>
          </cell>
          <cell r="EW232">
            <v>3584.6492799787643</v>
          </cell>
          <cell r="EX232">
            <v>8359639.6005043462</v>
          </cell>
        </row>
        <row r="233">
          <cell r="B233">
            <v>44895</v>
          </cell>
          <cell r="C233">
            <v>75346687.517239019</v>
          </cell>
          <cell r="D233">
            <v>907948.75970535539</v>
          </cell>
          <cell r="E233">
            <v>199465.90616497447</v>
          </cell>
          <cell r="F233">
            <v>0</v>
          </cell>
          <cell r="G233">
            <v>422845.52790497045</v>
          </cell>
          <cell r="H233">
            <v>285637.32563541044</v>
          </cell>
          <cell r="I233">
            <v>47536.018315747562</v>
          </cell>
          <cell r="J233">
            <v>31915.407790828853</v>
          </cell>
          <cell r="K233">
            <v>0</v>
          </cell>
          <cell r="L233">
            <v>987400.18581193185</v>
          </cell>
          <cell r="M233">
            <v>10068254.663215874</v>
          </cell>
          <cell r="N233">
            <v>1904467.7271219059</v>
          </cell>
          <cell r="O233">
            <v>0</v>
          </cell>
          <cell r="P233">
            <v>4449974.6632158738</v>
          </cell>
          <cell r="Q233">
            <v>3713812.2728780941</v>
          </cell>
          <cell r="R233">
            <v>553017.80476474878</v>
          </cell>
          <cell r="S233">
            <v>859148.96675293637</v>
          </cell>
          <cell r="T233">
            <v>37372.250315216661</v>
          </cell>
          <cell r="U233">
            <v>11517793.685048778</v>
          </cell>
          <cell r="V233">
            <v>81840311.804366589</v>
          </cell>
          <cell r="W233">
            <v>180961.64178114006</v>
          </cell>
          <cell r="X233">
            <v>161976.95932045919</v>
          </cell>
          <cell r="Y233">
            <v>0</v>
          </cell>
          <cell r="Z233">
            <v>0</v>
          </cell>
          <cell r="AA233">
            <v>18984.682460680866</v>
          </cell>
          <cell r="AB233">
            <v>18949.469772380384</v>
          </cell>
          <cell r="AC233">
            <v>370075.68119981419</v>
          </cell>
          <cell r="AD233">
            <v>0</v>
          </cell>
          <cell r="AE233">
            <v>569986.79275333462</v>
          </cell>
          <cell r="AF233">
            <v>2676279.900457894</v>
          </cell>
          <cell r="AG233">
            <v>2465017.3813789901</v>
          </cell>
          <cell r="AH233">
            <v>0</v>
          </cell>
          <cell r="AI233">
            <v>0</v>
          </cell>
          <cell r="AJ233">
            <v>211262.51907890369</v>
          </cell>
          <cell r="AK233">
            <v>510396.33419603156</v>
          </cell>
          <cell r="AL233">
            <v>4728433.1594664538</v>
          </cell>
          <cell r="AM233">
            <v>3144.3519808879155</v>
          </cell>
          <cell r="AN233">
            <v>7918253.7461012676</v>
          </cell>
          <cell r="AO233">
            <v>419054.84239166504</v>
          </cell>
          <cell r="AP233">
            <v>33610.976176255892</v>
          </cell>
          <cell r="AQ233">
            <v>17286.423783927268</v>
          </cell>
          <cell r="AR233">
            <v>0</v>
          </cell>
          <cell r="AS233">
            <v>2429.3118322383702</v>
          </cell>
          <cell r="AT233">
            <v>13895.240560090251</v>
          </cell>
          <cell r="AU233">
            <v>0</v>
          </cell>
          <cell r="AV233">
            <v>849.12734753467373</v>
          </cell>
          <cell r="AW233">
            <v>0</v>
          </cell>
          <cell r="AX233">
            <v>34460.103523790567</v>
          </cell>
          <cell r="AY233">
            <v>119154.94724268364</v>
          </cell>
          <cell r="AZ233">
            <v>41974.543765346076</v>
          </cell>
          <cell r="BA233">
            <v>0</v>
          </cell>
          <cell r="BB233">
            <v>22212.923219855329</v>
          </cell>
          <cell r="BC233">
            <v>54967.480257482246</v>
          </cell>
          <cell r="BD233">
            <v>12291.504413033379</v>
          </cell>
          <cell r="BE233">
            <v>2879.1160660959586</v>
          </cell>
          <cell r="BF233">
            <v>220.43134912734752</v>
          </cell>
          <cell r="BG233">
            <v>134545.99907094034</v>
          </cell>
          <cell r="BH233">
            <v>3143493.1369035775</v>
          </cell>
          <cell r="BI233">
            <v>7071.5137036299684</v>
          </cell>
          <cell r="BJ233">
            <v>0</v>
          </cell>
          <cell r="BK233">
            <v>0</v>
          </cell>
          <cell r="BL233">
            <v>5460.5162917247326</v>
          </cell>
          <cell r="BM233">
            <v>1610.9974119052358</v>
          </cell>
          <cell r="BN233">
            <v>0</v>
          </cell>
          <cell r="BO233">
            <v>644.62273541708134</v>
          </cell>
          <cell r="BP233">
            <v>0</v>
          </cell>
          <cell r="BQ233">
            <v>7716.1364390470499</v>
          </cell>
          <cell r="BR233">
            <v>167468.84730240889</v>
          </cell>
          <cell r="BS233">
            <v>33621.603291525644</v>
          </cell>
          <cell r="BT233">
            <v>0</v>
          </cell>
          <cell r="BU233">
            <v>74013.797863162778</v>
          </cell>
          <cell r="BV233">
            <v>59833.446147720482</v>
          </cell>
          <cell r="BW233">
            <v>33223.217200875966</v>
          </cell>
          <cell r="BX233">
            <v>4640.8308447806749</v>
          </cell>
          <cell r="BY233">
            <v>2119.5978498905038</v>
          </cell>
          <cell r="BZ233">
            <v>207452.49319795604</v>
          </cell>
          <cell r="CA233">
            <v>17895441.380317196</v>
          </cell>
          <cell r="CB233">
            <v>146216.76554515894</v>
          </cell>
          <cell r="CC233">
            <v>13476.087331607936</v>
          </cell>
          <cell r="CD233">
            <v>0</v>
          </cell>
          <cell r="CE233">
            <v>61418.800185811931</v>
          </cell>
          <cell r="CF233">
            <v>71321.878027739062</v>
          </cell>
          <cell r="CG233">
            <v>8793.3930585971211</v>
          </cell>
          <cell r="CH233">
            <v>4434.4866945384565</v>
          </cell>
          <cell r="CI233">
            <v>0</v>
          </cell>
          <cell r="CJ233">
            <v>159444.64529829449</v>
          </cell>
          <cell r="CK233">
            <v>1543789.8135244541</v>
          </cell>
          <cell r="CL233">
            <v>226823.8847966023</v>
          </cell>
          <cell r="CM233">
            <v>0</v>
          </cell>
          <cell r="CN233">
            <v>670278.02641183883</v>
          </cell>
          <cell r="CO233">
            <v>646687.902316013</v>
          </cell>
          <cell r="CP233">
            <v>112207.33691684916</v>
          </cell>
          <cell r="CQ233">
            <v>51584.286946711793</v>
          </cell>
          <cell r="CR233">
            <v>6962.3797199548744</v>
          </cell>
          <cell r="CS233">
            <v>1714543.8171079701</v>
          </cell>
          <cell r="CT233">
            <v>14639315.796668658</v>
          </cell>
          <cell r="CU233">
            <v>40644.776693874839</v>
          </cell>
          <cell r="CV233">
            <v>21353.324042736742</v>
          </cell>
          <cell r="CW233">
            <v>0</v>
          </cell>
          <cell r="CX233">
            <v>0</v>
          </cell>
          <cell r="CY233">
            <v>19291.452651138097</v>
          </cell>
          <cell r="CZ233">
            <v>0</v>
          </cell>
          <cell r="DA233">
            <v>29248.00716703165</v>
          </cell>
          <cell r="DB233">
            <v>66.397239365584966</v>
          </cell>
          <cell r="DC233">
            <v>69959.181100272079</v>
          </cell>
          <cell r="DD233">
            <v>547836.68458424578</v>
          </cell>
          <cell r="DE233">
            <v>161675.23392394983</v>
          </cell>
          <cell r="DF233">
            <v>0</v>
          </cell>
          <cell r="DG233">
            <v>0</v>
          </cell>
          <cell r="DH233">
            <v>386161.45066029596</v>
          </cell>
          <cell r="DI233">
            <v>87552.786515362663</v>
          </cell>
          <cell r="DJ233">
            <v>711604.63069878554</v>
          </cell>
          <cell r="DK233">
            <v>9912.3312761298039</v>
          </cell>
          <cell r="DL233">
            <v>1356906.4330745237</v>
          </cell>
          <cell r="DM233">
            <v>23090065.928727858</v>
          </cell>
          <cell r="DN233">
            <v>184964.52982945117</v>
          </cell>
          <cell r="DO233">
            <v>8234.8968080164577</v>
          </cell>
          <cell r="DP233">
            <v>0</v>
          </cell>
          <cell r="DQ233">
            <v>109161.53693012144</v>
          </cell>
          <cell r="DR233">
            <v>67568.096091313288</v>
          </cell>
          <cell r="DS233">
            <v>9181.4121706815313</v>
          </cell>
          <cell r="DT233">
            <v>11243.454774703032</v>
          </cell>
          <cell r="DU233">
            <v>345.29962173999598</v>
          </cell>
          <cell r="DV233">
            <v>205734.69639657575</v>
          </cell>
          <cell r="DW233">
            <v>2427186.259207645</v>
          </cell>
          <cell r="DX233">
            <v>390009.83608733158</v>
          </cell>
          <cell r="DY233">
            <v>0</v>
          </cell>
          <cell r="DZ233">
            <v>1051882.4978432544</v>
          </cell>
          <cell r="EA233">
            <v>985293.92527705885</v>
          </cell>
          <cell r="EB233">
            <v>133234.51191187205</v>
          </cell>
          <cell r="EC233">
            <v>240732.33525781403</v>
          </cell>
          <cell r="ED233">
            <v>1584.9425973853606</v>
          </cell>
          <cell r="EE233">
            <v>2802738.0489747161</v>
          </cell>
          <cell r="EF233">
            <v>99031550.226292372</v>
          </cell>
          <cell r="EG233">
            <v>551644.11573428893</v>
          </cell>
          <cell r="EH233">
            <v>145656.65936691221</v>
          </cell>
          <cell r="EI233">
            <v>0</v>
          </cell>
          <cell r="EJ233">
            <v>220543.69102130199</v>
          </cell>
          <cell r="EK233">
            <v>185443.76534607471</v>
          </cell>
          <cell r="EL233">
            <v>20204.016192182626</v>
          </cell>
          <cell r="EM233">
            <v>2055.147654124361</v>
          </cell>
          <cell r="EN233">
            <v>381.93908023093763</v>
          </cell>
          <cell r="EO233">
            <v>574285.21866082679</v>
          </cell>
          <cell r="EP233">
            <v>8300687.8306456972</v>
          </cell>
          <cell r="EQ233">
            <v>3348981.0365651338</v>
          </cell>
          <cell r="ER233">
            <v>0</v>
          </cell>
          <cell r="ES233">
            <v>2274780.6370694805</v>
          </cell>
          <cell r="ET233">
            <v>2676926.1570110819</v>
          </cell>
          <cell r="EU233">
            <v>561729.63833034702</v>
          </cell>
          <cell r="EV233">
            <v>67540.761828920295</v>
          </cell>
          <cell r="EW233">
            <v>3966.5883602097015</v>
          </cell>
          <cell r="EX233">
            <v>8933924.8191651739</v>
          </cell>
        </row>
        <row r="234">
          <cell r="B234">
            <v>44926</v>
          </cell>
          <cell r="C234">
            <v>76318009.981901571</v>
          </cell>
          <cell r="D234">
            <v>914606.46227354161</v>
          </cell>
          <cell r="E234">
            <v>201649.63700311896</v>
          </cell>
          <cell r="F234">
            <v>0</v>
          </cell>
          <cell r="G234">
            <v>432532.83960448601</v>
          </cell>
          <cell r="H234">
            <v>280423.98566593666</v>
          </cell>
          <cell r="I234">
            <v>37557.318999270021</v>
          </cell>
          <cell r="J234">
            <v>17172.161390935031</v>
          </cell>
          <cell r="K234">
            <v>1986.5219988054946</v>
          </cell>
          <cell r="L234">
            <v>971322.46466255211</v>
          </cell>
          <cell r="M234">
            <v>10982861.125489414</v>
          </cell>
          <cell r="N234">
            <v>2106117.3641250245</v>
          </cell>
          <cell r="O234">
            <v>0</v>
          </cell>
          <cell r="P234">
            <v>4882507.5028203595</v>
          </cell>
          <cell r="Q234">
            <v>3994236.2585440306</v>
          </cell>
          <cell r="R234">
            <v>590575.12376401876</v>
          </cell>
          <cell r="S234">
            <v>876321.12814387144</v>
          </cell>
          <cell r="T234">
            <v>39358.772314022157</v>
          </cell>
          <cell r="U234">
            <v>12489116.149711326</v>
          </cell>
          <cell r="V234">
            <v>82245783.738801524</v>
          </cell>
          <cell r="W234">
            <v>181406.63481319265</v>
          </cell>
          <cell r="X234">
            <v>159760.81226358749</v>
          </cell>
          <cell r="Y234">
            <v>0</v>
          </cell>
          <cell r="Z234">
            <v>0</v>
          </cell>
          <cell r="AA234">
            <v>21645.822549605149</v>
          </cell>
          <cell r="AB234">
            <v>9192.156082022695</v>
          </cell>
          <cell r="AC234">
            <v>214846.43307452384</v>
          </cell>
          <cell r="AD234">
            <v>26.710465193443493</v>
          </cell>
          <cell r="AE234">
            <v>405471.9344349326</v>
          </cell>
          <cell r="AF234">
            <v>2857686.5352710863</v>
          </cell>
          <cell r="AG234">
            <v>2624778.1936425776</v>
          </cell>
          <cell r="AH234">
            <v>0</v>
          </cell>
          <cell r="AI234">
            <v>0</v>
          </cell>
          <cell r="AJ234">
            <v>232908.34162850885</v>
          </cell>
          <cell r="AK234">
            <v>519588.49027805426</v>
          </cell>
          <cell r="AL234">
            <v>4943279.5925409785</v>
          </cell>
          <cell r="AM234">
            <v>3171.0624460813588</v>
          </cell>
          <cell r="AN234">
            <v>8323725.6805362003</v>
          </cell>
          <cell r="AO234">
            <v>453243.517154423</v>
          </cell>
          <cell r="AP234">
            <v>11911.526975910809</v>
          </cell>
          <cell r="AQ234">
            <v>0</v>
          </cell>
          <cell r="AR234">
            <v>0</v>
          </cell>
          <cell r="AS234">
            <v>5569.2587431150041</v>
          </cell>
          <cell r="AT234">
            <v>6342.2682327958055</v>
          </cell>
          <cell r="AU234">
            <v>139.35894883535735</v>
          </cell>
          <cell r="AV234">
            <v>1438.5971199150574</v>
          </cell>
          <cell r="AW234">
            <v>20699.191718096754</v>
          </cell>
          <cell r="AX234">
            <v>34188.674762757975</v>
          </cell>
          <cell r="AY234">
            <v>131066.47421859446</v>
          </cell>
          <cell r="AZ234">
            <v>41974.543765346076</v>
          </cell>
          <cell r="BA234">
            <v>0</v>
          </cell>
          <cell r="BB234">
            <v>27782.181962970335</v>
          </cell>
          <cell r="BC234">
            <v>61309.748490278049</v>
          </cell>
          <cell r="BD234">
            <v>12430.863361868736</v>
          </cell>
          <cell r="BE234">
            <v>4317.7131860110158</v>
          </cell>
          <cell r="BF234">
            <v>20919.6230672241</v>
          </cell>
          <cell r="BG234">
            <v>168734.67383369833</v>
          </cell>
          <cell r="BH234">
            <v>3161899.9309841404</v>
          </cell>
          <cell r="BI234">
            <v>16839.584577609661</v>
          </cell>
          <cell r="BJ234">
            <v>99.54210631096953</v>
          </cell>
          <cell r="BK234">
            <v>0</v>
          </cell>
          <cell r="BL234">
            <v>10180.314553055943</v>
          </cell>
          <cell r="BM234">
            <v>6559.7279182427492</v>
          </cell>
          <cell r="BN234">
            <v>17.917579135974517</v>
          </cell>
          <cell r="BO234">
            <v>1004.4926670648351</v>
          </cell>
          <cell r="BP234">
            <v>544.79925675227287</v>
          </cell>
          <cell r="BQ234">
            <v>18406.794080562744</v>
          </cell>
          <cell r="BR234">
            <v>184308.43188001859</v>
          </cell>
          <cell r="BS234">
            <v>33721.145397836619</v>
          </cell>
          <cell r="BT234">
            <v>0</v>
          </cell>
          <cell r="BU234">
            <v>84194.112416218733</v>
          </cell>
          <cell r="BV234">
            <v>66393.174065963234</v>
          </cell>
          <cell r="BW234">
            <v>33241.13478001194</v>
          </cell>
          <cell r="BX234">
            <v>5645.3235118455104</v>
          </cell>
          <cell r="BY234">
            <v>2664.3971066427766</v>
          </cell>
          <cell r="BZ234">
            <v>225859.28727851881</v>
          </cell>
          <cell r="CA234">
            <v>18188912.840317197</v>
          </cell>
          <cell r="CB234">
            <v>265130.11</v>
          </cell>
          <cell r="CC234">
            <v>60807.07</v>
          </cell>
          <cell r="CD234">
            <v>0</v>
          </cell>
          <cell r="CE234">
            <v>92331.78</v>
          </cell>
          <cell r="CF234">
            <v>111991.26</v>
          </cell>
          <cell r="CG234">
            <v>24620.91</v>
          </cell>
          <cell r="CH234">
            <v>3501.45</v>
          </cell>
          <cell r="CI234">
            <v>218.99</v>
          </cell>
          <cell r="CJ234">
            <v>293471.45999999996</v>
          </cell>
          <cell r="CK234">
            <v>1808919.8</v>
          </cell>
          <cell r="CL234">
            <v>287630.95</v>
          </cell>
          <cell r="CM234">
            <v>0</v>
          </cell>
          <cell r="CN234">
            <v>762609.65</v>
          </cell>
          <cell r="CO234">
            <v>758679.2</v>
          </cell>
          <cell r="CP234">
            <v>136828.26</v>
          </cell>
          <cell r="CQ234">
            <v>55085.73</v>
          </cell>
          <cell r="CR234">
            <v>7181.36</v>
          </cell>
          <cell r="CS234">
            <v>2008015.1500000001</v>
          </cell>
          <cell r="CT234">
            <v>14724955.172871459</v>
          </cell>
          <cell r="CU234">
            <v>33138.939544760768</v>
          </cell>
          <cell r="CV234">
            <v>756.39790297962702</v>
          </cell>
          <cell r="CW234">
            <v>0</v>
          </cell>
          <cell r="CX234">
            <v>0</v>
          </cell>
          <cell r="CY234">
            <v>32382.541641781139</v>
          </cell>
          <cell r="CZ234">
            <v>0</v>
          </cell>
          <cell r="DA234">
            <v>51703.20791027938</v>
          </cell>
          <cell r="DB234">
            <v>797.22874776030255</v>
          </cell>
          <cell r="DC234">
            <v>85639.376202800457</v>
          </cell>
          <cell r="DD234">
            <v>580975.62412900652</v>
          </cell>
          <cell r="DE234">
            <v>162431.63182692943</v>
          </cell>
          <cell r="DF234">
            <v>0</v>
          </cell>
          <cell r="DG234">
            <v>0</v>
          </cell>
          <cell r="DH234">
            <v>418543.99230207707</v>
          </cell>
          <cell r="DI234">
            <v>87552.786515362663</v>
          </cell>
          <cell r="DJ234">
            <v>763307.83860906493</v>
          </cell>
          <cell r="DK234">
            <v>10709.560023890104</v>
          </cell>
          <cell r="DL234">
            <v>1442545.8092773242</v>
          </cell>
          <cell r="DM234">
            <v>23271887.58378128</v>
          </cell>
          <cell r="DN234">
            <v>161429.95553785918</v>
          </cell>
          <cell r="DO234">
            <v>0</v>
          </cell>
          <cell r="DP234">
            <v>0</v>
          </cell>
          <cell r="DQ234">
            <v>100785.17618952817</v>
          </cell>
          <cell r="DR234">
            <v>60644.779348331009</v>
          </cell>
          <cell r="DS234">
            <v>12348.924281637799</v>
          </cell>
          <cell r="DT234">
            <v>7212.1215740925081</v>
          </cell>
          <cell r="DU234">
            <v>830.65365983144204</v>
          </cell>
          <cell r="DV234">
            <v>181821.65505342092</v>
          </cell>
          <cell r="DW234">
            <v>2588616.2147455039</v>
          </cell>
          <cell r="DX234">
            <v>390009.83608733158</v>
          </cell>
          <cell r="DY234">
            <v>0</v>
          </cell>
          <cell r="DZ234">
            <v>1152667.6740327824</v>
          </cell>
          <cell r="EA234">
            <v>1045938.7046253898</v>
          </cell>
          <cell r="EB234">
            <v>145583.43619350984</v>
          </cell>
          <cell r="EC234">
            <v>247944.45683190654</v>
          </cell>
          <cell r="ED234">
            <v>2415.5962572168028</v>
          </cell>
          <cell r="EE234">
            <v>2984559.704028137</v>
          </cell>
          <cell r="EF234">
            <v>99886959.0364324</v>
          </cell>
          <cell r="EG234">
            <v>801752.45338111348</v>
          </cell>
          <cell r="EH234">
            <v>311594.76143075188</v>
          </cell>
          <cell r="EI234">
            <v>0</v>
          </cell>
          <cell r="EJ234">
            <v>300312.63786581717</v>
          </cell>
          <cell r="EK234">
            <v>189845.05408454442</v>
          </cell>
          <cell r="EL234">
            <v>48460.033180702099</v>
          </cell>
          <cell r="EM234">
            <v>3671.2110956267834</v>
          </cell>
          <cell r="EN234">
            <v>1525.1124825801312</v>
          </cell>
          <cell r="EO234">
            <v>855408.81014002254</v>
          </cell>
          <cell r="EP234">
            <v>9102440.2840268109</v>
          </cell>
          <cell r="EQ234">
            <v>3660575.7979958854</v>
          </cell>
          <cell r="ER234">
            <v>0</v>
          </cell>
          <cell r="ES234">
            <v>2575093.2749352977</v>
          </cell>
          <cell r="ET234">
            <v>2866771.2110956269</v>
          </cell>
          <cell r="EU234">
            <v>610189.67151104915</v>
          </cell>
          <cell r="EV234">
            <v>71211.972924547081</v>
          </cell>
          <cell r="EW234">
            <v>5491.7008427898336</v>
          </cell>
          <cell r="EX234">
            <v>9789333.6293051969</v>
          </cell>
        </row>
        <row r="235">
          <cell r="B235">
            <v>44957</v>
          </cell>
          <cell r="C235">
            <v>77427074.941901565</v>
          </cell>
          <cell r="D235">
            <v>951255.07000000007</v>
          </cell>
          <cell r="E235">
            <v>120938.32</v>
          </cell>
          <cell r="F235">
            <v>0</v>
          </cell>
          <cell r="G235">
            <v>436082.04</v>
          </cell>
          <cell r="H235">
            <v>394234.71</v>
          </cell>
          <cell r="I235">
            <v>36657.99</v>
          </cell>
          <cell r="J235">
            <v>114562.97</v>
          </cell>
          <cell r="K235">
            <v>6588.93</v>
          </cell>
          <cell r="L235">
            <v>1109064.96</v>
          </cell>
          <cell r="M235">
            <v>951255.07000000007</v>
          </cell>
          <cell r="N235">
            <v>120938.32</v>
          </cell>
          <cell r="O235">
            <v>0</v>
          </cell>
          <cell r="P235">
            <v>436082.04</v>
          </cell>
          <cell r="Q235">
            <v>394234.71</v>
          </cell>
          <cell r="R235">
            <v>36657.99</v>
          </cell>
          <cell r="S235">
            <v>114562.97</v>
          </cell>
          <cell r="T235">
            <v>6588.93</v>
          </cell>
          <cell r="U235">
            <v>1109064.96</v>
          </cell>
          <cell r="V235">
            <v>83417613.738801524</v>
          </cell>
          <cell r="W235">
            <v>402734.77</v>
          </cell>
          <cell r="X235">
            <v>377464.31</v>
          </cell>
          <cell r="Y235">
            <v>0</v>
          </cell>
          <cell r="Z235">
            <v>0</v>
          </cell>
          <cell r="AA235">
            <v>25270.46</v>
          </cell>
          <cell r="AB235">
            <v>28658.95</v>
          </cell>
          <cell r="AC235">
            <v>738368.62</v>
          </cell>
          <cell r="AD235">
            <v>2067.66</v>
          </cell>
          <cell r="AE235">
            <v>1171830</v>
          </cell>
          <cell r="AF235">
            <v>402734.77</v>
          </cell>
          <cell r="AG235">
            <v>377464.31</v>
          </cell>
          <cell r="AH235">
            <v>0</v>
          </cell>
          <cell r="AI235">
            <v>0</v>
          </cell>
          <cell r="AJ235">
            <v>25270.46</v>
          </cell>
          <cell r="AK235">
            <v>28658.95</v>
          </cell>
          <cell r="AL235">
            <v>738368.62</v>
          </cell>
          <cell r="AM235">
            <v>2067.66</v>
          </cell>
          <cell r="AN235">
            <v>1171830</v>
          </cell>
          <cell r="AO235">
            <v>491732.79715442297</v>
          </cell>
          <cell r="AP235">
            <v>6633.1500000000005</v>
          </cell>
          <cell r="AQ235">
            <v>0</v>
          </cell>
          <cell r="AR235">
            <v>0</v>
          </cell>
          <cell r="AS235">
            <v>2198.84</v>
          </cell>
          <cell r="AT235">
            <v>4434.3100000000004</v>
          </cell>
          <cell r="AU235">
            <v>75.14</v>
          </cell>
          <cell r="AV235">
            <v>1734.25</v>
          </cell>
          <cell r="AW235">
            <v>30046.74</v>
          </cell>
          <cell r="AX235">
            <v>38489.279999999999</v>
          </cell>
          <cell r="AY235">
            <v>6633.1500000000005</v>
          </cell>
          <cell r="AZ235">
            <v>0</v>
          </cell>
          <cell r="BA235">
            <v>0</v>
          </cell>
          <cell r="BB235">
            <v>2198.84</v>
          </cell>
          <cell r="BC235">
            <v>4434.3100000000004</v>
          </cell>
          <cell r="BD235">
            <v>75.14</v>
          </cell>
          <cell r="BE235">
            <v>1734.25</v>
          </cell>
          <cell r="BF235">
            <v>30046.74</v>
          </cell>
          <cell r="BG235">
            <v>38489.279999999999</v>
          </cell>
          <cell r="BH235">
            <v>3174573.7209841404</v>
          </cell>
          <cell r="BI235">
            <v>11880.51</v>
          </cell>
          <cell r="BJ235">
            <v>0</v>
          </cell>
          <cell r="BK235">
            <v>0</v>
          </cell>
          <cell r="BL235">
            <v>6172.84</v>
          </cell>
          <cell r="BM235">
            <v>5707.67</v>
          </cell>
          <cell r="BN235">
            <v>0</v>
          </cell>
          <cell r="BO235">
            <v>0</v>
          </cell>
          <cell r="BP235">
            <v>793.28</v>
          </cell>
          <cell r="BQ235">
            <v>12673.79</v>
          </cell>
          <cell r="BR235">
            <v>11880.51</v>
          </cell>
          <cell r="BS235">
            <v>0</v>
          </cell>
          <cell r="BT235">
            <v>0</v>
          </cell>
          <cell r="BU235">
            <v>6172.84</v>
          </cell>
          <cell r="BV235">
            <v>5707.67</v>
          </cell>
          <cell r="BW235">
            <v>0</v>
          </cell>
          <cell r="BX235">
            <v>0</v>
          </cell>
          <cell r="BY235">
            <v>793.28</v>
          </cell>
          <cell r="BZ235">
            <v>12673.79</v>
          </cell>
          <cell r="CA235">
            <v>18413343.920317195</v>
          </cell>
          <cell r="CB235">
            <v>221329.28999999998</v>
          </cell>
          <cell r="CC235">
            <v>24387.84</v>
          </cell>
          <cell r="CD235">
            <v>0</v>
          </cell>
          <cell r="CE235">
            <v>81021.31</v>
          </cell>
          <cell r="CF235">
            <v>115920.14</v>
          </cell>
          <cell r="CG235">
            <v>3062.35</v>
          </cell>
          <cell r="CH235">
            <v>26.06</v>
          </cell>
          <cell r="CI235">
            <v>13.38</v>
          </cell>
          <cell r="CJ235">
            <v>224431.08</v>
          </cell>
          <cell r="CK235">
            <v>221329.28999999998</v>
          </cell>
          <cell r="CL235">
            <v>24387.84</v>
          </cell>
          <cell r="CM235">
            <v>0</v>
          </cell>
          <cell r="CN235">
            <v>81021.31</v>
          </cell>
          <cell r="CO235">
            <v>115920.14</v>
          </cell>
          <cell r="CP235">
            <v>3062.35</v>
          </cell>
          <cell r="CQ235">
            <v>26.06</v>
          </cell>
          <cell r="CR235">
            <v>13.38</v>
          </cell>
          <cell r="CS235">
            <v>224431.08</v>
          </cell>
          <cell r="CT235">
            <v>14932052.98287146</v>
          </cell>
          <cell r="CU235">
            <v>110153.20000000001</v>
          </cell>
          <cell r="CV235">
            <v>50209.05</v>
          </cell>
          <cell r="CW235">
            <v>0</v>
          </cell>
          <cell r="CX235">
            <v>0</v>
          </cell>
          <cell r="CY235">
            <v>59944.15</v>
          </cell>
          <cell r="CZ235">
            <v>9337.2900000000009</v>
          </cell>
          <cell r="DA235">
            <v>86644.85</v>
          </cell>
          <cell r="DB235">
            <v>962.47</v>
          </cell>
          <cell r="DC235">
            <v>207097.81000000003</v>
          </cell>
          <cell r="DD235">
            <v>110153.20000000001</v>
          </cell>
          <cell r="DE235">
            <v>50209.05</v>
          </cell>
          <cell r="DF235">
            <v>0</v>
          </cell>
          <cell r="DG235">
            <v>0</v>
          </cell>
          <cell r="DH235">
            <v>59944.15</v>
          </cell>
          <cell r="DI235">
            <v>9337.2900000000009</v>
          </cell>
          <cell r="DJ235">
            <v>86644.85</v>
          </cell>
          <cell r="DK235">
            <v>962.47</v>
          </cell>
          <cell r="DL235">
            <v>207097.81000000003</v>
          </cell>
          <cell r="DM235">
            <v>23512919.143781278</v>
          </cell>
          <cell r="DN235">
            <v>214588.59999999998</v>
          </cell>
          <cell r="DO235">
            <v>0</v>
          </cell>
          <cell r="DP235">
            <v>0</v>
          </cell>
          <cell r="DQ235">
            <v>110621.4</v>
          </cell>
          <cell r="DR235">
            <v>103967.2</v>
          </cell>
          <cell r="DS235">
            <v>3648.05</v>
          </cell>
          <cell r="DT235">
            <v>20573.509999999998</v>
          </cell>
          <cell r="DU235">
            <v>2221.4</v>
          </cell>
          <cell r="DV235">
            <v>241031.55999999997</v>
          </cell>
          <cell r="DW235">
            <v>214588.59999999998</v>
          </cell>
          <cell r="DX235">
            <v>0</v>
          </cell>
          <cell r="DY235">
            <v>0</v>
          </cell>
          <cell r="DZ235">
            <v>110621.4</v>
          </cell>
          <cell r="EA235">
            <v>103967.2</v>
          </cell>
          <cell r="EB235">
            <v>3648.05</v>
          </cell>
          <cell r="EC235">
            <v>20573.509999999998</v>
          </cell>
          <cell r="ED235">
            <v>2221.4</v>
          </cell>
          <cell r="EE235">
            <v>241031.55999999997</v>
          </cell>
          <cell r="EF235">
            <v>100962451.8364324</v>
          </cell>
          <cell r="EG235">
            <v>968381.16</v>
          </cell>
          <cell r="EH235">
            <v>473101.39</v>
          </cell>
          <cell r="EI235">
            <v>0</v>
          </cell>
          <cell r="EJ235">
            <v>229729.63</v>
          </cell>
          <cell r="EK235">
            <v>265550.14</v>
          </cell>
          <cell r="EL235">
            <v>106878.59</v>
          </cell>
          <cell r="EM235">
            <v>0</v>
          </cell>
          <cell r="EN235">
            <v>233.05</v>
          </cell>
          <cell r="EO235">
            <v>1075492.8</v>
          </cell>
          <cell r="EP235">
            <v>968381.16</v>
          </cell>
          <cell r="EQ235">
            <v>473101.39</v>
          </cell>
          <cell r="ER235">
            <v>0</v>
          </cell>
          <cell r="ES235">
            <v>229729.63</v>
          </cell>
          <cell r="ET235">
            <v>265550.14</v>
          </cell>
          <cell r="EU235">
            <v>106878.59</v>
          </cell>
          <cell r="EV235">
            <v>0</v>
          </cell>
          <cell r="EW235">
            <v>233.05</v>
          </cell>
          <cell r="EX235">
            <v>1075492.8</v>
          </cell>
        </row>
        <row r="236">
          <cell r="B236">
            <v>44985</v>
          </cell>
          <cell r="C236">
            <v>78804610.661901563</v>
          </cell>
          <cell r="D236">
            <v>1271517.4100000001</v>
          </cell>
          <cell r="E236">
            <v>182594.68</v>
          </cell>
          <cell r="F236">
            <v>0</v>
          </cell>
          <cell r="G236">
            <v>447372.57</v>
          </cell>
          <cell r="H236">
            <v>641550.16</v>
          </cell>
          <cell r="I236">
            <v>81954.13</v>
          </cell>
          <cell r="J236">
            <v>23930.98</v>
          </cell>
          <cell r="K236">
            <v>133.19999999999999</v>
          </cell>
          <cell r="L236">
            <v>1377535.72</v>
          </cell>
          <cell r="M236">
            <v>2222772.48</v>
          </cell>
          <cell r="N236">
            <v>303533</v>
          </cell>
          <cell r="O236">
            <v>0</v>
          </cell>
          <cell r="P236">
            <v>883454.61</v>
          </cell>
          <cell r="Q236">
            <v>1035784.87</v>
          </cell>
          <cell r="R236">
            <v>118612.12</v>
          </cell>
          <cell r="S236">
            <v>138493.95000000001</v>
          </cell>
          <cell r="T236">
            <v>6722.13</v>
          </cell>
          <cell r="U236">
            <v>2486600.6800000002</v>
          </cell>
          <cell r="V236">
            <v>84631961.068801522</v>
          </cell>
          <cell r="W236">
            <v>385523.34</v>
          </cell>
          <cell r="X236">
            <v>345997.19</v>
          </cell>
          <cell r="Y236">
            <v>0</v>
          </cell>
          <cell r="Z236">
            <v>0</v>
          </cell>
          <cell r="AA236">
            <v>39526.15</v>
          </cell>
          <cell r="AB236">
            <v>110024.94</v>
          </cell>
          <cell r="AC236">
            <v>717997.23</v>
          </cell>
          <cell r="AD236">
            <v>801.82</v>
          </cell>
          <cell r="AE236">
            <v>1214347.33</v>
          </cell>
          <cell r="AF236">
            <v>788258.11</v>
          </cell>
          <cell r="AG236">
            <v>723461.5</v>
          </cell>
          <cell r="AH236">
            <v>0</v>
          </cell>
          <cell r="AI236">
            <v>0</v>
          </cell>
          <cell r="AJ236">
            <v>64796.61</v>
          </cell>
          <cell r="AK236">
            <v>138683.89000000001</v>
          </cell>
          <cell r="AL236">
            <v>1456365.85</v>
          </cell>
          <cell r="AM236">
            <v>2869.48</v>
          </cell>
          <cell r="AN236">
            <v>2386177.33</v>
          </cell>
          <cell r="AO236">
            <v>504239.58715442294</v>
          </cell>
          <cell r="AP236">
            <v>8108.4699999999993</v>
          </cell>
          <cell r="AQ236">
            <v>0</v>
          </cell>
          <cell r="AR236">
            <v>0</v>
          </cell>
          <cell r="AS236">
            <v>3373.19</v>
          </cell>
          <cell r="AT236">
            <v>4735.28</v>
          </cell>
          <cell r="AU236">
            <v>253.75</v>
          </cell>
          <cell r="AV236">
            <v>4144.57</v>
          </cell>
          <cell r="AW236">
            <v>0</v>
          </cell>
          <cell r="AX236">
            <v>12506.789999999999</v>
          </cell>
          <cell r="AY236">
            <v>14741.619999999999</v>
          </cell>
          <cell r="AZ236">
            <v>0</v>
          </cell>
          <cell r="BA236">
            <v>0</v>
          </cell>
          <cell r="BB236">
            <v>5572.03</v>
          </cell>
          <cell r="BC236">
            <v>9169.59</v>
          </cell>
          <cell r="BD236">
            <v>328.89</v>
          </cell>
          <cell r="BE236">
            <v>5878.82</v>
          </cell>
          <cell r="BF236">
            <v>30046.74</v>
          </cell>
          <cell r="BG236">
            <v>50996.07</v>
          </cell>
          <cell r="BH236">
            <v>3185915.3409841405</v>
          </cell>
          <cell r="BI236">
            <v>11341.619999999999</v>
          </cell>
          <cell r="BJ236">
            <v>0</v>
          </cell>
          <cell r="BK236">
            <v>0</v>
          </cell>
          <cell r="BL236">
            <v>7870.08</v>
          </cell>
          <cell r="BM236">
            <v>3471.54</v>
          </cell>
          <cell r="BN236">
            <v>0</v>
          </cell>
          <cell r="BO236">
            <v>0</v>
          </cell>
          <cell r="BP236">
            <v>0</v>
          </cell>
          <cell r="BQ236">
            <v>11341.619999999999</v>
          </cell>
          <cell r="BR236">
            <v>23222.129999999997</v>
          </cell>
          <cell r="BS236">
            <v>0</v>
          </cell>
          <cell r="BT236">
            <v>0</v>
          </cell>
          <cell r="BU236">
            <v>14042.92</v>
          </cell>
          <cell r="BV236">
            <v>9179.2099999999991</v>
          </cell>
          <cell r="BW236">
            <v>0</v>
          </cell>
          <cell r="BX236">
            <v>0</v>
          </cell>
          <cell r="BY236">
            <v>793.28</v>
          </cell>
          <cell r="BZ236">
            <v>24015.409999999996</v>
          </cell>
          <cell r="CA236">
            <v>18692487.110317197</v>
          </cell>
          <cell r="CB236">
            <v>253693.06</v>
          </cell>
          <cell r="CC236">
            <v>46040.07</v>
          </cell>
          <cell r="CD236">
            <v>0</v>
          </cell>
          <cell r="CE236">
            <v>74552.62</v>
          </cell>
          <cell r="CF236">
            <v>133100.37</v>
          </cell>
          <cell r="CG236">
            <v>23677.58</v>
          </cell>
          <cell r="CH236">
            <v>1759.16</v>
          </cell>
          <cell r="CI236">
            <v>13.39</v>
          </cell>
          <cell r="CJ236">
            <v>279143.19</v>
          </cell>
          <cell r="CK236">
            <v>475022.35</v>
          </cell>
          <cell r="CL236">
            <v>70427.91</v>
          </cell>
          <cell r="CM236">
            <v>0</v>
          </cell>
          <cell r="CN236">
            <v>155573.93</v>
          </cell>
          <cell r="CO236">
            <v>249020.51</v>
          </cell>
          <cell r="CP236">
            <v>26739.93</v>
          </cell>
          <cell r="CQ236">
            <v>1785.22</v>
          </cell>
          <cell r="CR236">
            <v>26.77</v>
          </cell>
          <cell r="CS236">
            <v>503574.26999999996</v>
          </cell>
          <cell r="CT236">
            <v>15162465.38287146</v>
          </cell>
          <cell r="CU236">
            <v>129707.86</v>
          </cell>
          <cell r="CV236">
            <v>47795.14</v>
          </cell>
          <cell r="CW236">
            <v>0</v>
          </cell>
          <cell r="CX236">
            <v>0</v>
          </cell>
          <cell r="CY236">
            <v>81912.72</v>
          </cell>
          <cell r="CZ236">
            <v>4460.58</v>
          </cell>
          <cell r="DA236">
            <v>93812.23</v>
          </cell>
          <cell r="DB236">
            <v>2431.73</v>
          </cell>
          <cell r="DC236">
            <v>230412.4</v>
          </cell>
          <cell r="DD236">
            <v>239861.06</v>
          </cell>
          <cell r="DE236">
            <v>98004.19</v>
          </cell>
          <cell r="DF236">
            <v>0</v>
          </cell>
          <cell r="DG236">
            <v>0</v>
          </cell>
          <cell r="DH236">
            <v>141856.87</v>
          </cell>
          <cell r="DI236">
            <v>13797.87</v>
          </cell>
          <cell r="DJ236">
            <v>180457.08</v>
          </cell>
          <cell r="DK236">
            <v>3394.2</v>
          </cell>
          <cell r="DL236">
            <v>437510.21</v>
          </cell>
          <cell r="DM236">
            <v>23851467.593781278</v>
          </cell>
          <cell r="DN236">
            <v>316600.83999999997</v>
          </cell>
          <cell r="DO236">
            <v>74.87</v>
          </cell>
          <cell r="DP236">
            <v>0</v>
          </cell>
          <cell r="DQ236">
            <v>127235.57</v>
          </cell>
          <cell r="DR236">
            <v>189290.4</v>
          </cell>
          <cell r="DS236">
            <v>14384.78</v>
          </cell>
          <cell r="DT236">
            <v>4497.41</v>
          </cell>
          <cell r="DU236">
            <v>3065.42</v>
          </cell>
          <cell r="DV236">
            <v>338548.44999999995</v>
          </cell>
          <cell r="DW236">
            <v>531189.43999999994</v>
          </cell>
          <cell r="DX236">
            <v>74.87</v>
          </cell>
          <cell r="DY236">
            <v>0</v>
          </cell>
          <cell r="DZ236">
            <v>237856.97</v>
          </cell>
          <cell r="EA236">
            <v>293257.59999999998</v>
          </cell>
          <cell r="EB236">
            <v>18032.830000000002</v>
          </cell>
          <cell r="EC236">
            <v>25070.92</v>
          </cell>
          <cell r="ED236">
            <v>5286.82</v>
          </cell>
          <cell r="EE236">
            <v>579580.00999999989</v>
          </cell>
          <cell r="EF236">
            <v>102323317.1964324</v>
          </cell>
          <cell r="EG236">
            <v>1235409.8700000001</v>
          </cell>
          <cell r="EH236">
            <v>601454.52</v>
          </cell>
          <cell r="EI236">
            <v>0</v>
          </cell>
          <cell r="EJ236">
            <v>263784.03000000003</v>
          </cell>
          <cell r="EK236">
            <v>370171.32</v>
          </cell>
          <cell r="EL236">
            <v>121123.54</v>
          </cell>
          <cell r="EM236">
            <v>3808.06</v>
          </cell>
          <cell r="EN236">
            <v>523.89</v>
          </cell>
          <cell r="EO236">
            <v>1360865.36</v>
          </cell>
          <cell r="EP236">
            <v>2203791.0299999998</v>
          </cell>
          <cell r="EQ236">
            <v>1074555.9099999999</v>
          </cell>
          <cell r="ER236">
            <v>0</v>
          </cell>
          <cell r="ES236">
            <v>493513.66</v>
          </cell>
          <cell r="ET236">
            <v>635721.46</v>
          </cell>
          <cell r="EU236">
            <v>228002.13</v>
          </cell>
          <cell r="EV236">
            <v>3808.06</v>
          </cell>
          <cell r="EW236">
            <v>756.94</v>
          </cell>
          <cell r="EX236">
            <v>2436358.1599999997</v>
          </cell>
        </row>
        <row r="237">
          <cell r="B237">
            <v>45016</v>
          </cell>
          <cell r="C237">
            <v>80020191.521901563</v>
          </cell>
          <cell r="D237">
            <v>1075403.79</v>
          </cell>
          <cell r="E237">
            <v>71421.820000000007</v>
          </cell>
          <cell r="F237">
            <v>0</v>
          </cell>
          <cell r="G237">
            <v>459664.8</v>
          </cell>
          <cell r="H237">
            <v>544317.17000000004</v>
          </cell>
          <cell r="I237">
            <v>69501</v>
          </cell>
          <cell r="J237">
            <v>69514.960000000006</v>
          </cell>
          <cell r="K237">
            <v>1161.1099999999999</v>
          </cell>
          <cell r="L237">
            <v>1215580.8600000001</v>
          </cell>
          <cell r="M237">
            <v>3298176.27</v>
          </cell>
          <cell r="N237">
            <v>374954.82</v>
          </cell>
          <cell r="O237">
            <v>0</v>
          </cell>
          <cell r="P237">
            <v>1343119.41</v>
          </cell>
          <cell r="Q237">
            <v>1580102.04</v>
          </cell>
          <cell r="R237">
            <v>188113.12</v>
          </cell>
          <cell r="S237">
            <v>208008.91</v>
          </cell>
          <cell r="T237">
            <v>7883.24</v>
          </cell>
          <cell r="U237">
            <v>3702181.5400000005</v>
          </cell>
          <cell r="V237">
            <v>85526067.448801517</v>
          </cell>
          <cell r="W237">
            <v>338270.47</v>
          </cell>
          <cell r="X237">
            <v>316767.48</v>
          </cell>
          <cell r="Y237">
            <v>0</v>
          </cell>
          <cell r="Z237">
            <v>0</v>
          </cell>
          <cell r="AA237">
            <v>21502.99</v>
          </cell>
          <cell r="AB237">
            <v>41352.800000000003</v>
          </cell>
          <cell r="AC237">
            <v>512271.4</v>
          </cell>
          <cell r="AD237">
            <v>2211.71</v>
          </cell>
          <cell r="AE237">
            <v>894106.37999999989</v>
          </cell>
          <cell r="AF237">
            <v>1126528.58</v>
          </cell>
          <cell r="AG237">
            <v>1040228.98</v>
          </cell>
          <cell r="AH237">
            <v>0</v>
          </cell>
          <cell r="AI237">
            <v>0</v>
          </cell>
          <cell r="AJ237">
            <v>86299.6</v>
          </cell>
          <cell r="AK237">
            <v>180036.69</v>
          </cell>
          <cell r="AL237">
            <v>1968637.25</v>
          </cell>
          <cell r="AM237">
            <v>5081.1899999999996</v>
          </cell>
          <cell r="AN237">
            <v>3280283.71</v>
          </cell>
          <cell r="AO237">
            <v>515693.09715442295</v>
          </cell>
          <cell r="AP237">
            <v>11112.76</v>
          </cell>
          <cell r="AQ237">
            <v>0</v>
          </cell>
          <cell r="AR237">
            <v>0</v>
          </cell>
          <cell r="AS237">
            <v>2559.67</v>
          </cell>
          <cell r="AT237">
            <v>8553.09</v>
          </cell>
          <cell r="AU237">
            <v>0</v>
          </cell>
          <cell r="AV237">
            <v>340.75</v>
          </cell>
          <cell r="AW237">
            <v>0</v>
          </cell>
          <cell r="AX237">
            <v>11453.51</v>
          </cell>
          <cell r="AY237">
            <v>25854.38</v>
          </cell>
          <cell r="AZ237">
            <v>0</v>
          </cell>
          <cell r="BA237">
            <v>0</v>
          </cell>
          <cell r="BB237">
            <v>8131.7</v>
          </cell>
          <cell r="BC237">
            <v>17722.68</v>
          </cell>
          <cell r="BD237">
            <v>328.89</v>
          </cell>
          <cell r="BE237">
            <v>6219.57</v>
          </cell>
          <cell r="BF237">
            <v>30046.74</v>
          </cell>
          <cell r="BG237">
            <v>62449.58</v>
          </cell>
          <cell r="BH237">
            <v>3201611.1009841403</v>
          </cell>
          <cell r="BI237">
            <v>14113.4</v>
          </cell>
          <cell r="BJ237">
            <v>0</v>
          </cell>
          <cell r="BK237">
            <v>0</v>
          </cell>
          <cell r="BL237">
            <v>10681.93</v>
          </cell>
          <cell r="BM237">
            <v>3431.47</v>
          </cell>
          <cell r="BN237">
            <v>918.13</v>
          </cell>
          <cell r="BO237">
            <v>664.23</v>
          </cell>
          <cell r="BP237">
            <v>0</v>
          </cell>
          <cell r="BQ237">
            <v>15695.759999999998</v>
          </cell>
          <cell r="BR237">
            <v>37335.53</v>
          </cell>
          <cell r="BS237">
            <v>0</v>
          </cell>
          <cell r="BT237">
            <v>0</v>
          </cell>
          <cell r="BU237">
            <v>24724.85</v>
          </cell>
          <cell r="BV237">
            <v>12610.68</v>
          </cell>
          <cell r="BW237">
            <v>918.13</v>
          </cell>
          <cell r="BX237">
            <v>664.23</v>
          </cell>
          <cell r="BY237">
            <v>793.28</v>
          </cell>
          <cell r="BZ237">
            <v>39711.17</v>
          </cell>
          <cell r="CA237">
            <v>18938080.790317196</v>
          </cell>
          <cell r="CB237">
            <v>219871.22</v>
          </cell>
          <cell r="CC237">
            <v>22906.5</v>
          </cell>
          <cell r="CD237">
            <v>0</v>
          </cell>
          <cell r="CE237">
            <v>87293.440000000002</v>
          </cell>
          <cell r="CF237">
            <v>109671.28</v>
          </cell>
          <cell r="CG237">
            <v>20514.61</v>
          </cell>
          <cell r="CH237">
            <v>5101.09</v>
          </cell>
          <cell r="CI237">
            <v>106.76</v>
          </cell>
          <cell r="CJ237">
            <v>245593.68000000002</v>
          </cell>
          <cell r="CK237">
            <v>694893.57000000007</v>
          </cell>
          <cell r="CL237">
            <v>93334.41</v>
          </cell>
          <cell r="CM237">
            <v>0</v>
          </cell>
          <cell r="CN237">
            <v>242867.37</v>
          </cell>
          <cell r="CO237">
            <v>358691.79</v>
          </cell>
          <cell r="CP237">
            <v>47254.54</v>
          </cell>
          <cell r="CQ237">
            <v>6886.31</v>
          </cell>
          <cell r="CR237">
            <v>133.53</v>
          </cell>
          <cell r="CS237">
            <v>749167.95000000019</v>
          </cell>
          <cell r="CT237">
            <v>15331233.64287146</v>
          </cell>
          <cell r="CU237">
            <v>87427.24</v>
          </cell>
          <cell r="CV237">
            <v>37307.120000000003</v>
          </cell>
          <cell r="CW237">
            <v>0</v>
          </cell>
          <cell r="CX237">
            <v>0</v>
          </cell>
          <cell r="CY237">
            <v>50120.12</v>
          </cell>
          <cell r="CZ237">
            <v>13409.1</v>
          </cell>
          <cell r="DA237">
            <v>66565.429999999993</v>
          </cell>
          <cell r="DB237">
            <v>1366.49</v>
          </cell>
          <cell r="DC237">
            <v>168768.26</v>
          </cell>
          <cell r="DD237">
            <v>327288.3</v>
          </cell>
          <cell r="DE237">
            <v>135311.31</v>
          </cell>
          <cell r="DF237">
            <v>0</v>
          </cell>
          <cell r="DG237">
            <v>0</v>
          </cell>
          <cell r="DH237">
            <v>191976.99</v>
          </cell>
          <cell r="DI237">
            <v>27206.97</v>
          </cell>
          <cell r="DJ237">
            <v>247022.51</v>
          </cell>
          <cell r="DK237">
            <v>4760.6899999999996</v>
          </cell>
          <cell r="DL237">
            <v>606278.47</v>
          </cell>
          <cell r="DM237">
            <v>24141736.613781277</v>
          </cell>
          <cell r="DN237">
            <v>246915.22</v>
          </cell>
          <cell r="DO237">
            <v>0</v>
          </cell>
          <cell r="DP237">
            <v>0</v>
          </cell>
          <cell r="DQ237">
            <v>116993.23</v>
          </cell>
          <cell r="DR237">
            <v>129921.99</v>
          </cell>
          <cell r="DS237">
            <v>20858.5</v>
          </cell>
          <cell r="DT237">
            <v>22495.3</v>
          </cell>
          <cell r="DU237">
            <v>0</v>
          </cell>
          <cell r="DV237">
            <v>290269.01999999996</v>
          </cell>
          <cell r="DW237">
            <v>778104.66</v>
          </cell>
          <cell r="DX237">
            <v>74.87</v>
          </cell>
          <cell r="DY237">
            <v>0</v>
          </cell>
          <cell r="DZ237">
            <v>354850.2</v>
          </cell>
          <cell r="EA237">
            <v>423179.59</v>
          </cell>
          <cell r="EB237">
            <v>38891.33</v>
          </cell>
          <cell r="EC237">
            <v>47566.22</v>
          </cell>
          <cell r="ED237">
            <v>5286.82</v>
          </cell>
          <cell r="EE237">
            <v>869849.02999999991</v>
          </cell>
          <cell r="EF237">
            <v>103559744.0564324</v>
          </cell>
          <cell r="EG237">
            <v>1115385.04</v>
          </cell>
          <cell r="EH237">
            <v>428120.17</v>
          </cell>
          <cell r="EI237">
            <v>0</v>
          </cell>
          <cell r="EJ237">
            <v>269658.23999999999</v>
          </cell>
          <cell r="EK237">
            <v>417606.63</v>
          </cell>
          <cell r="EL237">
            <v>116330.03</v>
          </cell>
          <cell r="EM237">
            <v>4118.33</v>
          </cell>
          <cell r="EN237">
            <v>593.46</v>
          </cell>
          <cell r="EO237">
            <v>1236426.8600000001</v>
          </cell>
          <cell r="EP237">
            <v>3319176.0700000003</v>
          </cell>
          <cell r="EQ237">
            <v>1502676.08</v>
          </cell>
          <cell r="ER237">
            <v>0</v>
          </cell>
          <cell r="ES237">
            <v>763171.9</v>
          </cell>
          <cell r="ET237">
            <v>1053328.0900000001</v>
          </cell>
          <cell r="EU237">
            <v>344332.16</v>
          </cell>
          <cell r="EV237">
            <v>7926.39</v>
          </cell>
          <cell r="EW237">
            <v>1350.4</v>
          </cell>
          <cell r="EX237">
            <v>3672785.0200000005</v>
          </cell>
        </row>
        <row r="238">
          <cell r="B238">
            <v>45046</v>
          </cell>
          <cell r="C238">
            <v>81071696.331901565</v>
          </cell>
          <cell r="D238">
            <v>874414.96000000008</v>
          </cell>
          <cell r="E238">
            <v>122475.63</v>
          </cell>
          <cell r="F238">
            <v>0</v>
          </cell>
          <cell r="G238">
            <v>473545.19</v>
          </cell>
          <cell r="H238">
            <v>278394.14</v>
          </cell>
          <cell r="I238">
            <v>81209.39</v>
          </cell>
          <cell r="J238">
            <v>95880.46</v>
          </cell>
          <cell r="K238">
            <v>0</v>
          </cell>
          <cell r="L238">
            <v>1051504.81</v>
          </cell>
          <cell r="M238">
            <v>4172591.2300000004</v>
          </cell>
          <cell r="N238">
            <v>497430.45</v>
          </cell>
          <cell r="O238">
            <v>0</v>
          </cell>
          <cell r="P238">
            <v>1816664.6</v>
          </cell>
          <cell r="Q238">
            <v>1858496.18</v>
          </cell>
          <cell r="R238">
            <v>269322.51</v>
          </cell>
          <cell r="S238">
            <v>303889.37</v>
          </cell>
          <cell r="T238">
            <v>7883.24</v>
          </cell>
          <cell r="U238">
            <v>4753686.3500000006</v>
          </cell>
          <cell r="V238">
            <v>86302799.408801511</v>
          </cell>
          <cell r="W238">
            <v>356169.76</v>
          </cell>
          <cell r="X238">
            <v>343977.71</v>
          </cell>
          <cell r="Y238">
            <v>0</v>
          </cell>
          <cell r="Z238">
            <v>0</v>
          </cell>
          <cell r="AA238">
            <v>12192.05</v>
          </cell>
          <cell r="AB238">
            <v>66554.28</v>
          </cell>
          <cell r="AC238">
            <v>354007.92</v>
          </cell>
          <cell r="AD238">
            <v>0</v>
          </cell>
          <cell r="AE238">
            <v>776731.96</v>
          </cell>
          <cell r="AF238">
            <v>1482698.3399999999</v>
          </cell>
          <cell r="AG238">
            <v>1384206.69</v>
          </cell>
          <cell r="AH238">
            <v>0</v>
          </cell>
          <cell r="AI238">
            <v>0</v>
          </cell>
          <cell r="AJ238">
            <v>98491.65</v>
          </cell>
          <cell r="AK238">
            <v>246590.97</v>
          </cell>
          <cell r="AL238">
            <v>2322645.17</v>
          </cell>
          <cell r="AM238">
            <v>5081.1899999999996</v>
          </cell>
          <cell r="AN238">
            <v>4057015.6699999995</v>
          </cell>
          <cell r="AO238">
            <v>529586.087154423</v>
          </cell>
          <cell r="AP238">
            <v>4232.97</v>
          </cell>
          <cell r="AQ238">
            <v>0</v>
          </cell>
          <cell r="AR238">
            <v>0</v>
          </cell>
          <cell r="AS238">
            <v>3547.8</v>
          </cell>
          <cell r="AT238">
            <v>685.17</v>
          </cell>
          <cell r="AU238">
            <v>0</v>
          </cell>
          <cell r="AV238">
            <v>9660.02</v>
          </cell>
          <cell r="AW238">
            <v>0</v>
          </cell>
          <cell r="AX238">
            <v>13892.990000000002</v>
          </cell>
          <cell r="AY238">
            <v>30087.35</v>
          </cell>
          <cell r="AZ238">
            <v>0</v>
          </cell>
          <cell r="BA238">
            <v>0</v>
          </cell>
          <cell r="BB238">
            <v>11679.5</v>
          </cell>
          <cell r="BC238">
            <v>18407.849999999999</v>
          </cell>
          <cell r="BD238">
            <v>328.89</v>
          </cell>
          <cell r="BE238">
            <v>15879.59</v>
          </cell>
          <cell r="BF238">
            <v>30046.74</v>
          </cell>
          <cell r="BG238">
            <v>76342.570000000007</v>
          </cell>
          <cell r="BH238">
            <v>3209584.3509841403</v>
          </cell>
          <cell r="BI238">
            <v>7973.25</v>
          </cell>
          <cell r="BJ238">
            <v>0</v>
          </cell>
          <cell r="BK238">
            <v>0</v>
          </cell>
          <cell r="BL238">
            <v>7363.64</v>
          </cell>
          <cell r="BM238">
            <v>609.61</v>
          </cell>
          <cell r="BN238">
            <v>0</v>
          </cell>
          <cell r="BO238">
            <v>0</v>
          </cell>
          <cell r="BP238">
            <v>0</v>
          </cell>
          <cell r="BQ238">
            <v>7973.25</v>
          </cell>
          <cell r="BR238">
            <v>45308.78</v>
          </cell>
          <cell r="BS238">
            <v>0</v>
          </cell>
          <cell r="BT238">
            <v>0</v>
          </cell>
          <cell r="BU238">
            <v>32088.49</v>
          </cell>
          <cell r="BV238">
            <v>13220.29</v>
          </cell>
          <cell r="BW238">
            <v>918.13</v>
          </cell>
          <cell r="BX238">
            <v>664.23</v>
          </cell>
          <cell r="BY238">
            <v>793.28</v>
          </cell>
          <cell r="BZ238">
            <v>47684.42</v>
          </cell>
          <cell r="CA238">
            <v>19083517.550317198</v>
          </cell>
          <cell r="CB238">
            <v>127697.81</v>
          </cell>
          <cell r="CC238">
            <v>1743.04</v>
          </cell>
          <cell r="CD238">
            <v>0</v>
          </cell>
          <cell r="CE238">
            <v>92523.26</v>
          </cell>
          <cell r="CF238">
            <v>33431.51</v>
          </cell>
          <cell r="CG238">
            <v>14180</v>
          </cell>
          <cell r="CH238">
            <v>3558.95</v>
          </cell>
          <cell r="CI238">
            <v>0</v>
          </cell>
          <cell r="CJ238">
            <v>145436.76</v>
          </cell>
          <cell r="CK238">
            <v>822591.38</v>
          </cell>
          <cell r="CL238">
            <v>95077.45</v>
          </cell>
          <cell r="CM238">
            <v>0</v>
          </cell>
          <cell r="CN238">
            <v>335390.63</v>
          </cell>
          <cell r="CO238">
            <v>392123.3</v>
          </cell>
          <cell r="CP238">
            <v>61434.54</v>
          </cell>
          <cell r="CQ238">
            <v>10445.26</v>
          </cell>
          <cell r="CR238">
            <v>133.53</v>
          </cell>
          <cell r="CS238">
            <v>894604.71000000008</v>
          </cell>
          <cell r="CT238">
            <v>15493311.24287146</v>
          </cell>
          <cell r="CU238">
            <v>73629.06</v>
          </cell>
          <cell r="CV238">
            <v>22366.3</v>
          </cell>
          <cell r="CW238">
            <v>0</v>
          </cell>
          <cell r="CX238">
            <v>0</v>
          </cell>
          <cell r="CY238">
            <v>51262.76</v>
          </cell>
          <cell r="CZ238">
            <v>23889.45</v>
          </cell>
          <cell r="DA238">
            <v>64559.09</v>
          </cell>
          <cell r="DB238">
            <v>0</v>
          </cell>
          <cell r="DC238">
            <v>162077.59999999998</v>
          </cell>
          <cell r="DD238">
            <v>400917.36</v>
          </cell>
          <cell r="DE238">
            <v>157677.60999999999</v>
          </cell>
          <cell r="DF238">
            <v>0</v>
          </cell>
          <cell r="DG238">
            <v>0</v>
          </cell>
          <cell r="DH238">
            <v>243239.75</v>
          </cell>
          <cell r="DI238">
            <v>51096.42</v>
          </cell>
          <cell r="DJ238">
            <v>311581.59999999998</v>
          </cell>
          <cell r="DK238">
            <v>4760.6899999999996</v>
          </cell>
          <cell r="DL238">
            <v>768356.06999999983</v>
          </cell>
          <cell r="DM238">
            <v>24383004.053781278</v>
          </cell>
          <cell r="DN238">
            <v>208912.71000000002</v>
          </cell>
          <cell r="DO238">
            <v>0</v>
          </cell>
          <cell r="DP238">
            <v>0</v>
          </cell>
          <cell r="DQ238">
            <v>117480.58</v>
          </cell>
          <cell r="DR238">
            <v>91432.13</v>
          </cell>
          <cell r="DS238">
            <v>12929.72</v>
          </cell>
          <cell r="DT238">
            <v>19291.66</v>
          </cell>
          <cell r="DU238">
            <v>133.35</v>
          </cell>
          <cell r="DV238">
            <v>241267.44000000003</v>
          </cell>
          <cell r="DW238">
            <v>987017.37</v>
          </cell>
          <cell r="DX238">
            <v>74.87</v>
          </cell>
          <cell r="DY238">
            <v>0</v>
          </cell>
          <cell r="DZ238">
            <v>472330.78</v>
          </cell>
          <cell r="EA238">
            <v>514611.72</v>
          </cell>
          <cell r="EB238">
            <v>51821.05</v>
          </cell>
          <cell r="EC238">
            <v>66857.88</v>
          </cell>
          <cell r="ED238">
            <v>5420.17</v>
          </cell>
          <cell r="EE238">
            <v>1111116.47</v>
          </cell>
          <cell r="EF238">
            <v>104191008.24643239</v>
          </cell>
          <cell r="EG238">
            <v>559019.93999999994</v>
          </cell>
          <cell r="EH238">
            <v>65056.49</v>
          </cell>
          <cell r="EI238">
            <v>0</v>
          </cell>
          <cell r="EJ238">
            <v>285086.15000000002</v>
          </cell>
          <cell r="EK238">
            <v>208877.3</v>
          </cell>
          <cell r="EL238">
            <v>64210.74</v>
          </cell>
          <cell r="EM238">
            <v>7684.76</v>
          </cell>
          <cell r="EN238">
            <v>348.75</v>
          </cell>
          <cell r="EO238">
            <v>631264.18999999994</v>
          </cell>
          <cell r="EP238">
            <v>3878196.01</v>
          </cell>
          <cell r="EQ238">
            <v>1567732.57</v>
          </cell>
          <cell r="ER238">
            <v>0</v>
          </cell>
          <cell r="ES238">
            <v>1048258.05</v>
          </cell>
          <cell r="ET238">
            <v>1262205.3899999999</v>
          </cell>
          <cell r="EU238">
            <v>408542.9</v>
          </cell>
          <cell r="EV238">
            <v>15611.15</v>
          </cell>
          <cell r="EW238">
            <v>1699.15</v>
          </cell>
          <cell r="EX238">
            <v>4304049.2100000009</v>
          </cell>
        </row>
        <row r="239">
          <cell r="B239">
            <v>45077</v>
          </cell>
          <cell r="C239">
            <v>82092522.331901565</v>
          </cell>
          <cell r="D239">
            <v>943628.33</v>
          </cell>
          <cell r="E239">
            <v>112031.46</v>
          </cell>
          <cell r="F239">
            <v>0</v>
          </cell>
          <cell r="G239">
            <v>480064.5</v>
          </cell>
          <cell r="H239">
            <v>351532.37</v>
          </cell>
          <cell r="I239">
            <v>66415.58</v>
          </cell>
          <cell r="J239">
            <v>10754.97</v>
          </cell>
          <cell r="K239">
            <v>27.12</v>
          </cell>
          <cell r="L239">
            <v>1020825.9999999999</v>
          </cell>
          <cell r="M239">
            <v>5116219.5600000005</v>
          </cell>
          <cell r="N239">
            <v>609461.91</v>
          </cell>
          <cell r="O239">
            <v>0</v>
          </cell>
          <cell r="P239">
            <v>2296729.1</v>
          </cell>
          <cell r="Q239">
            <v>2210028.5499999998</v>
          </cell>
          <cell r="R239">
            <v>335738.09</v>
          </cell>
          <cell r="S239">
            <v>314644.34000000003</v>
          </cell>
          <cell r="T239">
            <v>7910.36</v>
          </cell>
          <cell r="U239">
            <v>5774512.3500000006</v>
          </cell>
          <cell r="V239">
            <v>87053931.37880151</v>
          </cell>
          <cell r="W239">
            <v>207859.49</v>
          </cell>
          <cell r="X239">
            <v>192200.72</v>
          </cell>
          <cell r="Y239">
            <v>0</v>
          </cell>
          <cell r="Z239">
            <v>0</v>
          </cell>
          <cell r="AA239">
            <v>15658.77</v>
          </cell>
          <cell r="AB239">
            <v>53706.65</v>
          </cell>
          <cell r="AC239">
            <v>488324.93</v>
          </cell>
          <cell r="AD239">
            <v>1240.9000000000001</v>
          </cell>
          <cell r="AE239">
            <v>751131.97</v>
          </cell>
          <cell r="AF239">
            <v>1690557.8299999998</v>
          </cell>
          <cell r="AG239">
            <v>1576407.41</v>
          </cell>
          <cell r="AH239">
            <v>0</v>
          </cell>
          <cell r="AI239">
            <v>0</v>
          </cell>
          <cell r="AJ239">
            <v>114150.42</v>
          </cell>
          <cell r="AK239">
            <v>300297.62</v>
          </cell>
          <cell r="AL239">
            <v>2810970.1</v>
          </cell>
          <cell r="AM239">
            <v>6322.09</v>
          </cell>
          <cell r="AN239">
            <v>4808147.6399999997</v>
          </cell>
          <cell r="AO239">
            <v>534797.09715442301</v>
          </cell>
          <cell r="AP239">
            <v>2187.31</v>
          </cell>
          <cell r="AQ239">
            <v>0</v>
          </cell>
          <cell r="AR239">
            <v>0</v>
          </cell>
          <cell r="AS239">
            <v>1426.41</v>
          </cell>
          <cell r="AT239">
            <v>760.9</v>
          </cell>
          <cell r="AU239">
            <v>3023.7</v>
          </cell>
          <cell r="AV239">
            <v>0</v>
          </cell>
          <cell r="AW239">
            <v>0</v>
          </cell>
          <cell r="AX239">
            <v>5211.01</v>
          </cell>
          <cell r="AY239">
            <v>32274.66</v>
          </cell>
          <cell r="AZ239">
            <v>0</v>
          </cell>
          <cell r="BA239">
            <v>0</v>
          </cell>
          <cell r="BB239">
            <v>13105.91</v>
          </cell>
          <cell r="BC239">
            <v>19168.75</v>
          </cell>
          <cell r="BD239">
            <v>3352.59</v>
          </cell>
          <cell r="BE239">
            <v>15879.59</v>
          </cell>
          <cell r="BF239">
            <v>30046.74</v>
          </cell>
          <cell r="BG239">
            <v>81553.58</v>
          </cell>
          <cell r="BH239">
            <v>3220907.2709841402</v>
          </cell>
          <cell r="BI239">
            <v>9885.1200000000008</v>
          </cell>
          <cell r="BJ239">
            <v>0</v>
          </cell>
          <cell r="BK239">
            <v>0</v>
          </cell>
          <cell r="BL239">
            <v>6178.97</v>
          </cell>
          <cell r="BM239">
            <v>3706.15</v>
          </cell>
          <cell r="BN239">
            <v>1437.8</v>
          </cell>
          <cell r="BO239">
            <v>0</v>
          </cell>
          <cell r="BP239">
            <v>0</v>
          </cell>
          <cell r="BQ239">
            <v>11322.92</v>
          </cell>
          <cell r="BR239">
            <v>55193.899999999994</v>
          </cell>
          <cell r="BS239">
            <v>0</v>
          </cell>
          <cell r="BT239">
            <v>0</v>
          </cell>
          <cell r="BU239">
            <v>38267.46</v>
          </cell>
          <cell r="BV239">
            <v>16926.439999999999</v>
          </cell>
          <cell r="BW239">
            <v>2355.9299999999998</v>
          </cell>
          <cell r="BX239">
            <v>664.23</v>
          </cell>
          <cell r="BY239">
            <v>793.28</v>
          </cell>
          <cell r="BZ239">
            <v>59007.34</v>
          </cell>
          <cell r="CA239">
            <v>19233937.370317198</v>
          </cell>
          <cell r="CB239">
            <v>147637.29999999999</v>
          </cell>
          <cell r="CC239">
            <v>4784.96</v>
          </cell>
          <cell r="CD239">
            <v>0</v>
          </cell>
          <cell r="CE239">
            <v>81328.039999999994</v>
          </cell>
          <cell r="CF239">
            <v>61524.3</v>
          </cell>
          <cell r="CG239">
            <v>2782.52</v>
          </cell>
          <cell r="CH239">
            <v>0</v>
          </cell>
          <cell r="CI239">
            <v>0</v>
          </cell>
          <cell r="CJ239">
            <v>150419.81999999998</v>
          </cell>
          <cell r="CK239">
            <v>970228.67999999993</v>
          </cell>
          <cell r="CL239">
            <v>99862.41</v>
          </cell>
          <cell r="CM239">
            <v>0</v>
          </cell>
          <cell r="CN239">
            <v>416718.67</v>
          </cell>
          <cell r="CO239">
            <v>453647.6</v>
          </cell>
          <cell r="CP239">
            <v>64217.06</v>
          </cell>
          <cell r="CQ239">
            <v>10445.26</v>
          </cell>
          <cell r="CR239">
            <v>133.53</v>
          </cell>
          <cell r="CS239">
            <v>1045024.53</v>
          </cell>
          <cell r="CT239">
            <v>15615468.05287146</v>
          </cell>
          <cell r="CU239">
            <v>38225.61</v>
          </cell>
          <cell r="CV239">
            <v>5829.17</v>
          </cell>
          <cell r="CW239">
            <v>0</v>
          </cell>
          <cell r="CX239">
            <v>0</v>
          </cell>
          <cell r="CY239">
            <v>32396.44</v>
          </cell>
          <cell r="CZ239">
            <v>0</v>
          </cell>
          <cell r="DA239">
            <v>83931.199999999997</v>
          </cell>
          <cell r="DB239">
            <v>0</v>
          </cell>
          <cell r="DC239">
            <v>122156.81</v>
          </cell>
          <cell r="DD239">
            <v>439142.97</v>
          </cell>
          <cell r="DE239">
            <v>163506.78</v>
          </cell>
          <cell r="DF239">
            <v>0</v>
          </cell>
          <cell r="DG239">
            <v>0</v>
          </cell>
          <cell r="DH239">
            <v>275636.19</v>
          </cell>
          <cell r="DI239">
            <v>51096.42</v>
          </cell>
          <cell r="DJ239">
            <v>395512.8</v>
          </cell>
          <cell r="DK239">
            <v>4760.6899999999996</v>
          </cell>
          <cell r="DL239">
            <v>890512.87999999989</v>
          </cell>
          <cell r="DM239">
            <v>24652502.393781278</v>
          </cell>
          <cell r="DN239">
            <v>225886.63</v>
          </cell>
          <cell r="DO239">
            <v>15641.94</v>
          </cell>
          <cell r="DP239">
            <v>0</v>
          </cell>
          <cell r="DQ239">
            <v>118150.2</v>
          </cell>
          <cell r="DR239">
            <v>92094.49</v>
          </cell>
          <cell r="DS239">
            <v>23570.26</v>
          </cell>
          <cell r="DT239">
            <v>19975.009999999998</v>
          </cell>
          <cell r="DU239">
            <v>66.44</v>
          </cell>
          <cell r="DV239">
            <v>269498.34000000003</v>
          </cell>
          <cell r="DW239">
            <v>1212904</v>
          </cell>
          <cell r="DX239">
            <v>15716.81</v>
          </cell>
          <cell r="DY239">
            <v>0</v>
          </cell>
          <cell r="DZ239">
            <v>590480.98</v>
          </cell>
          <cell r="EA239">
            <v>606706.21</v>
          </cell>
          <cell r="EB239">
            <v>75391.31</v>
          </cell>
          <cell r="EC239">
            <v>86832.89</v>
          </cell>
          <cell r="ED239">
            <v>5486.61</v>
          </cell>
          <cell r="EE239">
            <v>1380614.81</v>
          </cell>
          <cell r="EF239">
            <v>104969843.15643239</v>
          </cell>
          <cell r="EG239">
            <v>723303.67999999993</v>
          </cell>
          <cell r="EH239">
            <v>220270.75</v>
          </cell>
          <cell r="EI239">
            <v>0</v>
          </cell>
          <cell r="EJ239">
            <v>255286.32</v>
          </cell>
          <cell r="EK239">
            <v>247746.61</v>
          </cell>
          <cell r="EL239">
            <v>48333.4</v>
          </cell>
          <cell r="EM239">
            <v>6403.03</v>
          </cell>
          <cell r="EN239">
            <v>794.8</v>
          </cell>
          <cell r="EO239">
            <v>778834.91</v>
          </cell>
          <cell r="EP239">
            <v>4601499.6900000004</v>
          </cell>
          <cell r="EQ239">
            <v>1788003.32</v>
          </cell>
          <cell r="ER239">
            <v>0</v>
          </cell>
          <cell r="ES239">
            <v>1303544.3700000001</v>
          </cell>
          <cell r="ET239">
            <v>1509952</v>
          </cell>
          <cell r="EU239">
            <v>456876.3</v>
          </cell>
          <cell r="EV239">
            <v>22014.18</v>
          </cell>
          <cell r="EW239">
            <v>2493.9499999999998</v>
          </cell>
          <cell r="EX239">
            <v>5082884.12</v>
          </cell>
        </row>
        <row r="240">
          <cell r="B240">
            <v>45107</v>
          </cell>
          <cell r="C240">
            <v>83015084.011901572</v>
          </cell>
          <cell r="D240">
            <v>805287.92</v>
          </cell>
          <cell r="E240">
            <v>90723.520000000004</v>
          </cell>
          <cell r="F240">
            <v>0</v>
          </cell>
          <cell r="G240">
            <v>490864.38</v>
          </cell>
          <cell r="H240">
            <v>223700.02</v>
          </cell>
          <cell r="I240">
            <v>25892.33</v>
          </cell>
          <cell r="J240">
            <v>91381.43</v>
          </cell>
          <cell r="K240">
            <v>0</v>
          </cell>
          <cell r="L240">
            <v>922561.67999999993</v>
          </cell>
          <cell r="M240">
            <v>5921507.4800000004</v>
          </cell>
          <cell r="N240">
            <v>700185.43</v>
          </cell>
          <cell r="O240">
            <v>0</v>
          </cell>
          <cell r="P240">
            <v>2787593.48</v>
          </cell>
          <cell r="Q240">
            <v>2433728.5699999998</v>
          </cell>
          <cell r="R240">
            <v>361630.42</v>
          </cell>
          <cell r="S240">
            <v>406025.77</v>
          </cell>
          <cell r="T240">
            <v>7910.36</v>
          </cell>
          <cell r="U240">
            <v>6697074.0300000003</v>
          </cell>
          <cell r="V240">
            <v>87693753.048801512</v>
          </cell>
          <cell r="W240">
            <v>122455.43</v>
          </cell>
          <cell r="X240">
            <v>116246.01</v>
          </cell>
          <cell r="Y240">
            <v>0</v>
          </cell>
          <cell r="Z240">
            <v>0</v>
          </cell>
          <cell r="AA240">
            <v>6209.42</v>
          </cell>
          <cell r="AB240">
            <v>36332.22</v>
          </cell>
          <cell r="AC240">
            <v>481034.02</v>
          </cell>
          <cell r="AD240">
            <v>0</v>
          </cell>
          <cell r="AE240">
            <v>639821.67000000004</v>
          </cell>
          <cell r="AF240">
            <v>1813013.26</v>
          </cell>
          <cell r="AG240">
            <v>1692653.42</v>
          </cell>
          <cell r="AH240">
            <v>0</v>
          </cell>
          <cell r="AI240">
            <v>0</v>
          </cell>
          <cell r="AJ240">
            <v>120359.84</v>
          </cell>
          <cell r="AK240">
            <v>336629.84</v>
          </cell>
          <cell r="AL240">
            <v>3292004.12</v>
          </cell>
          <cell r="AM240">
            <v>6322.09</v>
          </cell>
          <cell r="AN240">
            <v>5447969.3100000005</v>
          </cell>
          <cell r="AO240">
            <v>557841.12715442304</v>
          </cell>
          <cell r="AP240">
            <v>23044.03</v>
          </cell>
          <cell r="AQ240">
            <v>8622.15</v>
          </cell>
          <cell r="AR240">
            <v>0</v>
          </cell>
          <cell r="AS240">
            <v>1506.51</v>
          </cell>
          <cell r="AT240">
            <v>12915.37</v>
          </cell>
          <cell r="AU240">
            <v>0</v>
          </cell>
          <cell r="AV240">
            <v>0</v>
          </cell>
          <cell r="AW240">
            <v>0</v>
          </cell>
          <cell r="AX240">
            <v>23044.03</v>
          </cell>
          <cell r="AY240">
            <v>55318.69</v>
          </cell>
          <cell r="AZ240">
            <v>8622.15</v>
          </cell>
          <cell r="BA240">
            <v>0</v>
          </cell>
          <cell r="BB240">
            <v>14612.42</v>
          </cell>
          <cell r="BC240">
            <v>32084.12</v>
          </cell>
          <cell r="BD240">
            <v>3352.59</v>
          </cell>
          <cell r="BE240">
            <v>15879.59</v>
          </cell>
          <cell r="BF240">
            <v>30046.74</v>
          </cell>
          <cell r="BG240">
            <v>104597.61</v>
          </cell>
          <cell r="BH240">
            <v>3230287.80098414</v>
          </cell>
          <cell r="BI240">
            <v>7732.86</v>
          </cell>
          <cell r="BJ240">
            <v>0</v>
          </cell>
          <cell r="BK240">
            <v>0</v>
          </cell>
          <cell r="BL240">
            <v>7195.91</v>
          </cell>
          <cell r="BM240">
            <v>536.95000000000005</v>
          </cell>
          <cell r="BN240">
            <v>1647.67</v>
          </cell>
          <cell r="BO240">
            <v>0</v>
          </cell>
          <cell r="BP240">
            <v>0</v>
          </cell>
          <cell r="BQ240">
            <v>9380.5299999999988</v>
          </cell>
          <cell r="BR240">
            <v>62926.76</v>
          </cell>
          <cell r="BS240">
            <v>0</v>
          </cell>
          <cell r="BT240">
            <v>0</v>
          </cell>
          <cell r="BU240">
            <v>45463.37</v>
          </cell>
          <cell r="BV240">
            <v>17463.39</v>
          </cell>
          <cell r="BW240">
            <v>4003.6</v>
          </cell>
          <cell r="BX240">
            <v>664.23</v>
          </cell>
          <cell r="BY240">
            <v>793.28</v>
          </cell>
          <cell r="BZ240">
            <v>68387.87</v>
          </cell>
          <cell r="CA240">
            <v>19391755.9003172</v>
          </cell>
          <cell r="CB240">
            <v>138789.6</v>
          </cell>
          <cell r="CC240">
            <v>2249.17</v>
          </cell>
          <cell r="CD240">
            <v>0</v>
          </cell>
          <cell r="CE240">
            <v>83742.5</v>
          </cell>
          <cell r="CF240">
            <v>52797.93</v>
          </cell>
          <cell r="CG240">
            <v>18355.41</v>
          </cell>
          <cell r="CH240">
            <v>0</v>
          </cell>
          <cell r="CI240">
            <v>673.52</v>
          </cell>
          <cell r="CJ240">
            <v>157818.53</v>
          </cell>
          <cell r="CK240">
            <v>1109018.28</v>
          </cell>
          <cell r="CL240">
            <v>102111.58</v>
          </cell>
          <cell r="CM240">
            <v>0</v>
          </cell>
          <cell r="CN240">
            <v>500461.17</v>
          </cell>
          <cell r="CO240">
            <v>506445.53</v>
          </cell>
          <cell r="CP240">
            <v>82572.47</v>
          </cell>
          <cell r="CQ240">
            <v>10445.26</v>
          </cell>
          <cell r="CR240">
            <v>807.05</v>
          </cell>
          <cell r="CS240">
            <v>1202843.06</v>
          </cell>
          <cell r="CT240">
            <v>15662648.73287146</v>
          </cell>
          <cell r="CU240">
            <v>15145.58</v>
          </cell>
          <cell r="CV240">
            <v>0</v>
          </cell>
          <cell r="CW240">
            <v>0</v>
          </cell>
          <cell r="CX240">
            <v>0</v>
          </cell>
          <cell r="CY240">
            <v>15145.58</v>
          </cell>
          <cell r="CZ240">
            <v>383.75</v>
          </cell>
          <cell r="DA240">
            <v>31517.119999999999</v>
          </cell>
          <cell r="DB240">
            <v>134.22999999999999</v>
          </cell>
          <cell r="DC240">
            <v>47180.68</v>
          </cell>
          <cell r="DD240">
            <v>454288.55000000005</v>
          </cell>
          <cell r="DE240">
            <v>163506.78</v>
          </cell>
          <cell r="DF240">
            <v>0</v>
          </cell>
          <cell r="DG240">
            <v>0</v>
          </cell>
          <cell r="DH240">
            <v>290781.77</v>
          </cell>
          <cell r="DI240">
            <v>51480.17</v>
          </cell>
          <cell r="DJ240">
            <v>427029.92</v>
          </cell>
          <cell r="DK240">
            <v>4894.92</v>
          </cell>
          <cell r="DL240">
            <v>937693.56</v>
          </cell>
          <cell r="DM240">
            <v>24887308.953781277</v>
          </cell>
          <cell r="DN240">
            <v>186345.22</v>
          </cell>
          <cell r="DO240">
            <v>0</v>
          </cell>
          <cell r="DP240">
            <v>0</v>
          </cell>
          <cell r="DQ240">
            <v>123735.23</v>
          </cell>
          <cell r="DR240">
            <v>62609.99</v>
          </cell>
          <cell r="DS240">
            <v>28535.62</v>
          </cell>
          <cell r="DT240">
            <v>19925.72</v>
          </cell>
          <cell r="DU240">
            <v>0</v>
          </cell>
          <cell r="DV240">
            <v>234806.56</v>
          </cell>
          <cell r="DW240">
            <v>1399249.22</v>
          </cell>
          <cell r="DX240">
            <v>15716.81</v>
          </cell>
          <cell r="DY240">
            <v>0</v>
          </cell>
          <cell r="DZ240">
            <v>714216.21</v>
          </cell>
          <cell r="EA240">
            <v>669316.19999999995</v>
          </cell>
          <cell r="EB240">
            <v>103926.93</v>
          </cell>
          <cell r="EC240">
            <v>106758.61</v>
          </cell>
          <cell r="ED240">
            <v>5486.61</v>
          </cell>
          <cell r="EE240">
            <v>1615421.37</v>
          </cell>
          <cell r="EF240">
            <v>105893629.14643238</v>
          </cell>
          <cell r="EG240">
            <v>840327.83</v>
          </cell>
          <cell r="EH240">
            <v>291711.12</v>
          </cell>
          <cell r="EI240">
            <v>0</v>
          </cell>
          <cell r="EJ240">
            <v>277703.82</v>
          </cell>
          <cell r="EK240">
            <v>270912.89</v>
          </cell>
          <cell r="EL240">
            <v>81316.740000000005</v>
          </cell>
          <cell r="EM240">
            <v>249.73</v>
          </cell>
          <cell r="EN240">
            <v>1891.69</v>
          </cell>
          <cell r="EO240">
            <v>923785.98999999987</v>
          </cell>
          <cell r="EP240">
            <v>5441827.5199999996</v>
          </cell>
          <cell r="EQ240">
            <v>2079714.44</v>
          </cell>
          <cell r="ER240">
            <v>0</v>
          </cell>
          <cell r="ES240">
            <v>1581248.19</v>
          </cell>
          <cell r="ET240">
            <v>1780864.89</v>
          </cell>
          <cell r="EU240">
            <v>538193.04</v>
          </cell>
          <cell r="EV240">
            <v>22263.91</v>
          </cell>
          <cell r="EW240">
            <v>4385.6400000000003</v>
          </cell>
          <cell r="EX240">
            <v>6006670.1099999994</v>
          </cell>
        </row>
        <row r="241">
          <cell r="B241">
            <v>45138</v>
          </cell>
          <cell r="C241">
            <v>84081436.351901576</v>
          </cell>
          <cell r="D241">
            <v>855847.23</v>
          </cell>
          <cell r="E241">
            <v>81114.16</v>
          </cell>
          <cell r="F241">
            <v>0</v>
          </cell>
          <cell r="G241">
            <v>497679.51</v>
          </cell>
          <cell r="H241">
            <v>277053.56</v>
          </cell>
          <cell r="I241">
            <v>45247.199999999997</v>
          </cell>
          <cell r="J241">
            <v>165257.91</v>
          </cell>
          <cell r="K241">
            <v>0</v>
          </cell>
          <cell r="L241">
            <v>1066352.3399999999</v>
          </cell>
          <cell r="M241">
            <v>6777354.71</v>
          </cell>
          <cell r="N241">
            <v>781299.59</v>
          </cell>
          <cell r="O241">
            <v>0</v>
          </cell>
          <cell r="P241">
            <v>3285272.99</v>
          </cell>
          <cell r="Q241">
            <v>2710782.13</v>
          </cell>
          <cell r="R241">
            <v>406877.62</v>
          </cell>
          <cell r="S241">
            <v>571283.68000000005</v>
          </cell>
          <cell r="T241">
            <v>7910.36</v>
          </cell>
          <cell r="U241">
            <v>7763426.3700000001</v>
          </cell>
          <cell r="V241">
            <v>88269689.038801506</v>
          </cell>
          <cell r="W241">
            <v>111335.28</v>
          </cell>
          <cell r="X241">
            <v>100089.82</v>
          </cell>
          <cell r="Y241">
            <v>0</v>
          </cell>
          <cell r="Z241">
            <v>0</v>
          </cell>
          <cell r="AA241">
            <v>11245.46</v>
          </cell>
          <cell r="AB241">
            <v>24304.85</v>
          </cell>
          <cell r="AC241">
            <v>440232.65</v>
          </cell>
          <cell r="AD241">
            <v>63.21</v>
          </cell>
          <cell r="AE241">
            <v>575935.99</v>
          </cell>
          <cell r="AF241">
            <v>1924348.54</v>
          </cell>
          <cell r="AG241">
            <v>1792743.24</v>
          </cell>
          <cell r="AH241">
            <v>0</v>
          </cell>
          <cell r="AI241">
            <v>0</v>
          </cell>
          <cell r="AJ241">
            <v>131605.29999999999</v>
          </cell>
          <cell r="AK241">
            <v>360934.69</v>
          </cell>
          <cell r="AL241">
            <v>3732236.77</v>
          </cell>
          <cell r="AM241">
            <v>6385.3</v>
          </cell>
          <cell r="AN241">
            <v>6023905.2999999998</v>
          </cell>
          <cell r="AO241">
            <v>568227.63715442305</v>
          </cell>
          <cell r="AP241">
            <v>8826.11</v>
          </cell>
          <cell r="AQ241">
            <v>0</v>
          </cell>
          <cell r="AR241">
            <v>0</v>
          </cell>
          <cell r="AS241">
            <v>5359.03</v>
          </cell>
          <cell r="AT241">
            <v>3467.08</v>
          </cell>
          <cell r="AU241">
            <v>1560.4</v>
          </cell>
          <cell r="AV241">
            <v>0</v>
          </cell>
          <cell r="AW241">
            <v>0</v>
          </cell>
          <cell r="AX241">
            <v>10386.51</v>
          </cell>
          <cell r="AY241">
            <v>64144.799999999996</v>
          </cell>
          <cell r="AZ241">
            <v>8622.15</v>
          </cell>
          <cell r="BA241">
            <v>0</v>
          </cell>
          <cell r="BB241">
            <v>19971.45</v>
          </cell>
          <cell r="BC241">
            <v>35551.199999999997</v>
          </cell>
          <cell r="BD241">
            <v>4912.99</v>
          </cell>
          <cell r="BE241">
            <v>15879.59</v>
          </cell>
          <cell r="BF241">
            <v>30046.74</v>
          </cell>
          <cell r="BG241">
            <v>114984.12</v>
          </cell>
          <cell r="BH241">
            <v>3298870.7709841402</v>
          </cell>
          <cell r="BI241">
            <v>13190.67</v>
          </cell>
          <cell r="BJ241">
            <v>0</v>
          </cell>
          <cell r="BK241">
            <v>0</v>
          </cell>
          <cell r="BL241">
            <v>10799.91</v>
          </cell>
          <cell r="BM241">
            <v>2390.7600000000002</v>
          </cell>
          <cell r="BN241">
            <v>33277.199999999997</v>
          </cell>
          <cell r="BO241">
            <v>22115.1</v>
          </cell>
          <cell r="BP241">
            <v>0</v>
          </cell>
          <cell r="BQ241">
            <v>68582.97</v>
          </cell>
          <cell r="BR241">
            <v>76117.429999999993</v>
          </cell>
          <cell r="BS241">
            <v>0</v>
          </cell>
          <cell r="BT241">
            <v>0</v>
          </cell>
          <cell r="BU241">
            <v>56263.28</v>
          </cell>
          <cell r="BV241">
            <v>19854.150000000001</v>
          </cell>
          <cell r="BW241">
            <v>37280.800000000003</v>
          </cell>
          <cell r="BX241">
            <v>22779.33</v>
          </cell>
          <cell r="BY241">
            <v>793.28</v>
          </cell>
          <cell r="BZ241">
            <v>136970.84</v>
          </cell>
          <cell r="CA241">
            <v>19560672.3103172</v>
          </cell>
          <cell r="CB241">
            <v>142281.09</v>
          </cell>
          <cell r="CC241">
            <v>8966.07</v>
          </cell>
          <cell r="CD241">
            <v>0</v>
          </cell>
          <cell r="CE241">
            <v>85530.25</v>
          </cell>
          <cell r="CF241">
            <v>47784.77</v>
          </cell>
          <cell r="CG241">
            <v>23519.45</v>
          </cell>
          <cell r="CH241">
            <v>122.32</v>
          </cell>
          <cell r="CI241">
            <v>2993.55</v>
          </cell>
          <cell r="CJ241">
            <v>168916.41</v>
          </cell>
          <cell r="CK241">
            <v>1251299.3700000001</v>
          </cell>
          <cell r="CL241">
            <v>111077.65</v>
          </cell>
          <cell r="CM241">
            <v>0</v>
          </cell>
          <cell r="CN241">
            <v>585991.42000000004</v>
          </cell>
          <cell r="CO241">
            <v>554230.30000000005</v>
          </cell>
          <cell r="CP241">
            <v>106091.92</v>
          </cell>
          <cell r="CQ241">
            <v>10567.58</v>
          </cell>
          <cell r="CR241">
            <v>3800.6</v>
          </cell>
          <cell r="CS241">
            <v>1371759.4700000002</v>
          </cell>
          <cell r="CT241">
            <v>15714248.70287146</v>
          </cell>
          <cell r="CU241">
            <v>19513.62</v>
          </cell>
          <cell r="CV241">
            <v>0</v>
          </cell>
          <cell r="CW241">
            <v>0</v>
          </cell>
          <cell r="CX241">
            <v>0</v>
          </cell>
          <cell r="CY241">
            <v>19513.62</v>
          </cell>
          <cell r="CZ241">
            <v>8316.51</v>
          </cell>
          <cell r="DA241">
            <v>23769.84</v>
          </cell>
          <cell r="DB241">
            <v>0</v>
          </cell>
          <cell r="DC241">
            <v>51599.97</v>
          </cell>
          <cell r="DD241">
            <v>473802.17000000004</v>
          </cell>
          <cell r="DE241">
            <v>163506.78</v>
          </cell>
          <cell r="DF241">
            <v>0</v>
          </cell>
          <cell r="DG241">
            <v>0</v>
          </cell>
          <cell r="DH241">
            <v>310295.39</v>
          </cell>
          <cell r="DI241">
            <v>59796.68</v>
          </cell>
          <cell r="DJ241">
            <v>450799.76</v>
          </cell>
          <cell r="DK241">
            <v>4894.92</v>
          </cell>
          <cell r="DL241">
            <v>989293.53000000014</v>
          </cell>
          <cell r="DM241">
            <v>25126780.463781279</v>
          </cell>
          <cell r="DN241">
            <v>174967.43</v>
          </cell>
          <cell r="DO241">
            <v>0</v>
          </cell>
          <cell r="DP241">
            <v>0</v>
          </cell>
          <cell r="DQ241">
            <v>116676.31</v>
          </cell>
          <cell r="DR241">
            <v>58291.12</v>
          </cell>
          <cell r="DS241">
            <v>20613.64</v>
          </cell>
          <cell r="DT241">
            <v>43870.43</v>
          </cell>
          <cell r="DU241">
            <v>20.010000000000002</v>
          </cell>
          <cell r="DV241">
            <v>239471.51</v>
          </cell>
          <cell r="DW241">
            <v>1574216.65</v>
          </cell>
          <cell r="DX241">
            <v>15716.81</v>
          </cell>
          <cell r="DY241">
            <v>0</v>
          </cell>
          <cell r="DZ241">
            <v>830892.52</v>
          </cell>
          <cell r="EA241">
            <v>727607.32</v>
          </cell>
          <cell r="EB241">
            <v>124540.57</v>
          </cell>
          <cell r="EC241">
            <v>150629.04</v>
          </cell>
          <cell r="ED241">
            <v>5506.62</v>
          </cell>
          <cell r="EE241">
            <v>1854892.8800000001</v>
          </cell>
          <cell r="EF241">
            <v>106509128.56643239</v>
          </cell>
          <cell r="EG241">
            <v>566710.18999999994</v>
          </cell>
          <cell r="EH241">
            <v>99901.440000000002</v>
          </cell>
          <cell r="EI241">
            <v>0</v>
          </cell>
          <cell r="EJ241">
            <v>264394.49</v>
          </cell>
          <cell r="EK241">
            <v>202414.26</v>
          </cell>
          <cell r="EL241">
            <v>39371.550000000003</v>
          </cell>
          <cell r="EM241">
            <v>8508.57</v>
          </cell>
          <cell r="EN241">
            <v>909.11</v>
          </cell>
          <cell r="EO241">
            <v>615499.41999999993</v>
          </cell>
          <cell r="EP241">
            <v>6008537.709999999</v>
          </cell>
          <cell r="EQ241">
            <v>2179615.88</v>
          </cell>
          <cell r="ER241">
            <v>0</v>
          </cell>
          <cell r="ES241">
            <v>1845642.68</v>
          </cell>
          <cell r="ET241">
            <v>1983279.15</v>
          </cell>
          <cell r="EU241">
            <v>577564.59</v>
          </cell>
          <cell r="EV241">
            <v>30772.48</v>
          </cell>
          <cell r="EW241">
            <v>5294.75</v>
          </cell>
          <cell r="EX241">
            <v>6622169.5299999993</v>
          </cell>
        </row>
        <row r="242">
          <cell r="B242">
            <v>45169</v>
          </cell>
          <cell r="C242">
            <v>84938621.95190157</v>
          </cell>
          <cell r="D242">
            <v>761432.65</v>
          </cell>
          <cell r="E242">
            <v>15555.96</v>
          </cell>
          <cell r="F242">
            <v>0</v>
          </cell>
          <cell r="G242">
            <v>504710.06</v>
          </cell>
          <cell r="H242">
            <v>241166.63</v>
          </cell>
          <cell r="I242">
            <v>32601.75</v>
          </cell>
          <cell r="J242">
            <v>63151.199999999997</v>
          </cell>
          <cell r="K242">
            <v>0</v>
          </cell>
          <cell r="L242">
            <v>857185.6</v>
          </cell>
          <cell r="M242">
            <v>7538787.3599999994</v>
          </cell>
          <cell r="N242">
            <v>796855.55</v>
          </cell>
          <cell r="O242">
            <v>0</v>
          </cell>
          <cell r="P242">
            <v>3789983.05</v>
          </cell>
          <cell r="Q242">
            <v>2951948.76</v>
          </cell>
          <cell r="R242">
            <v>439479.37</v>
          </cell>
          <cell r="S242">
            <v>634434.88</v>
          </cell>
          <cell r="T242">
            <v>7910.36</v>
          </cell>
          <cell r="U242">
            <v>8620611.9699999988</v>
          </cell>
          <cell r="V242">
            <v>88788749.728801504</v>
          </cell>
          <cell r="W242">
            <v>161988.28</v>
          </cell>
          <cell r="X242">
            <v>148474.6</v>
          </cell>
          <cell r="Y242">
            <v>0</v>
          </cell>
          <cell r="Z242">
            <v>0</v>
          </cell>
          <cell r="AA242">
            <v>13513.68</v>
          </cell>
          <cell r="AB242">
            <v>17879.54</v>
          </cell>
          <cell r="AC242">
            <v>334087.46000000002</v>
          </cell>
          <cell r="AD242">
            <v>5105.41</v>
          </cell>
          <cell r="AE242">
            <v>519060.69</v>
          </cell>
          <cell r="AF242">
            <v>2086336.82</v>
          </cell>
          <cell r="AG242">
            <v>1941217.84</v>
          </cell>
          <cell r="AH242">
            <v>0</v>
          </cell>
          <cell r="AI242">
            <v>0</v>
          </cell>
          <cell r="AJ242">
            <v>145118.98000000001</v>
          </cell>
          <cell r="AK242">
            <v>378814.23</v>
          </cell>
          <cell r="AL242">
            <v>4066324.23</v>
          </cell>
          <cell r="AM242">
            <v>11490.71</v>
          </cell>
          <cell r="AN242">
            <v>6542965.9899999993</v>
          </cell>
          <cell r="AO242">
            <v>574321.77715442306</v>
          </cell>
          <cell r="AP242">
            <v>6094.14</v>
          </cell>
          <cell r="AQ242">
            <v>0</v>
          </cell>
          <cell r="AR242">
            <v>0</v>
          </cell>
          <cell r="AS242">
            <v>6094.14</v>
          </cell>
          <cell r="AT242">
            <v>0</v>
          </cell>
          <cell r="AU242">
            <v>0</v>
          </cell>
          <cell r="AV242">
            <v>0</v>
          </cell>
          <cell r="AW242">
            <v>0</v>
          </cell>
          <cell r="AX242">
            <v>6094.14</v>
          </cell>
          <cell r="AY242">
            <v>70238.94</v>
          </cell>
          <cell r="AZ242">
            <v>8622.15</v>
          </cell>
          <cell r="BA242">
            <v>0</v>
          </cell>
          <cell r="BB242">
            <v>26065.59</v>
          </cell>
          <cell r="BC242">
            <v>35551.199999999997</v>
          </cell>
          <cell r="BD242">
            <v>4912.99</v>
          </cell>
          <cell r="BE242">
            <v>15879.59</v>
          </cell>
          <cell r="BF242">
            <v>30046.74</v>
          </cell>
          <cell r="BG242">
            <v>121078.26000000001</v>
          </cell>
          <cell r="BH242">
            <v>3313030.5009841402</v>
          </cell>
          <cell r="BI242">
            <v>14159.730000000001</v>
          </cell>
          <cell r="BJ242">
            <v>0</v>
          </cell>
          <cell r="BK242">
            <v>0</v>
          </cell>
          <cell r="BL242">
            <v>10121.120000000001</v>
          </cell>
          <cell r="BM242">
            <v>4038.61</v>
          </cell>
          <cell r="BN242">
            <v>0</v>
          </cell>
          <cell r="BO242">
            <v>0</v>
          </cell>
          <cell r="BP242">
            <v>0</v>
          </cell>
          <cell r="BQ242">
            <v>14159.730000000001</v>
          </cell>
          <cell r="BR242">
            <v>90277.159999999989</v>
          </cell>
          <cell r="BS242">
            <v>0</v>
          </cell>
          <cell r="BT242">
            <v>0</v>
          </cell>
          <cell r="BU242">
            <v>66384.399999999994</v>
          </cell>
          <cell r="BV242">
            <v>23892.76</v>
          </cell>
          <cell r="BW242">
            <v>37280.800000000003</v>
          </cell>
          <cell r="BX242">
            <v>22779.33</v>
          </cell>
          <cell r="BY242">
            <v>793.28</v>
          </cell>
          <cell r="BZ242">
            <v>151130.56999999998</v>
          </cell>
          <cell r="CA242">
            <v>19700471.440317199</v>
          </cell>
          <cell r="CB242">
            <v>125526</v>
          </cell>
          <cell r="CC242">
            <v>0</v>
          </cell>
          <cell r="CD242">
            <v>0</v>
          </cell>
          <cell r="CE242">
            <v>79505.440000000002</v>
          </cell>
          <cell r="CF242">
            <v>46020.56</v>
          </cell>
          <cell r="CG242">
            <v>4159.12</v>
          </cell>
          <cell r="CH242">
            <v>0</v>
          </cell>
          <cell r="CI242">
            <v>10114.01</v>
          </cell>
          <cell r="CJ242">
            <v>139799.13</v>
          </cell>
          <cell r="CK242">
            <v>1376825.37</v>
          </cell>
          <cell r="CL242">
            <v>111077.65</v>
          </cell>
          <cell r="CM242">
            <v>0</v>
          </cell>
          <cell r="CN242">
            <v>665496.86</v>
          </cell>
          <cell r="CO242">
            <v>600250.86</v>
          </cell>
          <cell r="CP242">
            <v>110251.04</v>
          </cell>
          <cell r="CQ242">
            <v>10567.58</v>
          </cell>
          <cell r="CR242">
            <v>13914.61</v>
          </cell>
          <cell r="CS242">
            <v>1511558.6000000003</v>
          </cell>
          <cell r="CT242">
            <v>15746629.342871461</v>
          </cell>
          <cell r="CU242">
            <v>13715.92</v>
          </cell>
          <cell r="CV242">
            <v>0</v>
          </cell>
          <cell r="CW242">
            <v>0</v>
          </cell>
          <cell r="CX242">
            <v>0</v>
          </cell>
          <cell r="CY242">
            <v>13715.92</v>
          </cell>
          <cell r="CZ242">
            <v>443.51</v>
          </cell>
          <cell r="DA242">
            <v>18201.169999999998</v>
          </cell>
          <cell r="DB242">
            <v>20.04</v>
          </cell>
          <cell r="DC242">
            <v>32380.639999999999</v>
          </cell>
          <cell r="DD242">
            <v>487518.08999999997</v>
          </cell>
          <cell r="DE242">
            <v>163506.78</v>
          </cell>
          <cell r="DF242">
            <v>0</v>
          </cell>
          <cell r="DG242">
            <v>0</v>
          </cell>
          <cell r="DH242">
            <v>324011.31</v>
          </cell>
          <cell r="DI242">
            <v>60240.19</v>
          </cell>
          <cell r="DJ242">
            <v>469000.93</v>
          </cell>
          <cell r="DK242">
            <v>4914.96</v>
          </cell>
          <cell r="DL242">
            <v>1021674.1699999999</v>
          </cell>
          <cell r="DM242">
            <v>25406829.663781278</v>
          </cell>
          <cell r="DN242">
            <v>209035.33000000002</v>
          </cell>
          <cell r="DO242">
            <v>46110.11</v>
          </cell>
          <cell r="DP242">
            <v>0</v>
          </cell>
          <cell r="DQ242">
            <v>121133.66</v>
          </cell>
          <cell r="DR242">
            <v>41791.56</v>
          </cell>
          <cell r="DS242">
            <v>11516.72</v>
          </cell>
          <cell r="DT242">
            <v>59497.15</v>
          </cell>
          <cell r="DU242">
            <v>0</v>
          </cell>
          <cell r="DV242">
            <v>280049.2</v>
          </cell>
          <cell r="DW242">
            <v>1783251.98</v>
          </cell>
          <cell r="DX242">
            <v>61826.92</v>
          </cell>
          <cell r="DY242">
            <v>0</v>
          </cell>
          <cell r="DZ242">
            <v>952026.18</v>
          </cell>
          <cell r="EA242">
            <v>769398.88</v>
          </cell>
          <cell r="EB242">
            <v>136057.29</v>
          </cell>
          <cell r="EC242">
            <v>210126.19</v>
          </cell>
          <cell r="ED242">
            <v>5506.62</v>
          </cell>
          <cell r="EE242">
            <v>2134942.08</v>
          </cell>
          <cell r="EF242">
            <v>107185414.56643239</v>
          </cell>
          <cell r="EG242">
            <v>582782.1</v>
          </cell>
          <cell r="EH242">
            <v>144391.63</v>
          </cell>
          <cell r="EI242">
            <v>0</v>
          </cell>
          <cell r="EJ242">
            <v>280563.55</v>
          </cell>
          <cell r="EK242">
            <v>157826.92000000001</v>
          </cell>
          <cell r="EL242">
            <v>21915.83</v>
          </cell>
          <cell r="EM242">
            <v>71466.36</v>
          </cell>
          <cell r="EN242">
            <v>121.71</v>
          </cell>
          <cell r="EO242">
            <v>676285.99999999988</v>
          </cell>
          <cell r="EP242">
            <v>6591319.8100000005</v>
          </cell>
          <cell r="EQ242">
            <v>2324007.5099999998</v>
          </cell>
          <cell r="ER242">
            <v>0</v>
          </cell>
          <cell r="ES242">
            <v>2126206.23</v>
          </cell>
          <cell r="ET242">
            <v>2141106.0699999998</v>
          </cell>
          <cell r="EU242">
            <v>599480.42000000004</v>
          </cell>
          <cell r="EV242">
            <v>102238.84</v>
          </cell>
          <cell r="EW242">
            <v>5416.46</v>
          </cell>
          <cell r="EX242">
            <v>7298455.5300000003</v>
          </cell>
        </row>
        <row r="243">
          <cell r="B243">
            <v>45199</v>
          </cell>
          <cell r="C243">
            <v>85880291.411901563</v>
          </cell>
          <cell r="D243">
            <v>813360</v>
          </cell>
          <cell r="E243">
            <v>23102.93</v>
          </cell>
          <cell r="F243">
            <v>0</v>
          </cell>
          <cell r="G243">
            <v>510130.94</v>
          </cell>
          <cell r="H243">
            <v>280126.13</v>
          </cell>
          <cell r="I243">
            <v>9822.1299999999992</v>
          </cell>
          <cell r="J243">
            <v>118487.33</v>
          </cell>
          <cell r="K243">
            <v>0</v>
          </cell>
          <cell r="L243">
            <v>941669.46</v>
          </cell>
          <cell r="M243">
            <v>8352147.3600000013</v>
          </cell>
          <cell r="N243">
            <v>819958.48</v>
          </cell>
          <cell r="O243">
            <v>0</v>
          </cell>
          <cell r="P243">
            <v>4300113.99</v>
          </cell>
          <cell r="Q243">
            <v>3232074.89</v>
          </cell>
          <cell r="R243">
            <v>449301.5</v>
          </cell>
          <cell r="S243">
            <v>752922.21</v>
          </cell>
          <cell r="T243">
            <v>7910.36</v>
          </cell>
          <cell r="U243">
            <v>9562281.4299999997</v>
          </cell>
          <cell r="V243">
            <v>89437941.658801511</v>
          </cell>
          <cell r="W243">
            <v>143180.06</v>
          </cell>
          <cell r="X243">
            <v>131235.63</v>
          </cell>
          <cell r="Y243">
            <v>0</v>
          </cell>
          <cell r="Z243">
            <v>0</v>
          </cell>
          <cell r="AA243">
            <v>11944.43</v>
          </cell>
          <cell r="AB243">
            <v>30884.07</v>
          </cell>
          <cell r="AC243">
            <v>475029.05</v>
          </cell>
          <cell r="AD243">
            <v>98.75</v>
          </cell>
          <cell r="AE243">
            <v>649191.92999999993</v>
          </cell>
          <cell r="AF243">
            <v>2229516.88</v>
          </cell>
          <cell r="AG243">
            <v>2072453.47</v>
          </cell>
          <cell r="AH243">
            <v>0</v>
          </cell>
          <cell r="AI243">
            <v>0</v>
          </cell>
          <cell r="AJ243">
            <v>157063.41</v>
          </cell>
          <cell r="AK243">
            <v>409698.3</v>
          </cell>
          <cell r="AL243">
            <v>4541353.28</v>
          </cell>
          <cell r="AM243">
            <v>11589.46</v>
          </cell>
          <cell r="AN243">
            <v>7192157.9199999999</v>
          </cell>
          <cell r="AO243">
            <v>598831.30715442309</v>
          </cell>
          <cell r="AP243">
            <v>24509.53</v>
          </cell>
          <cell r="AQ243">
            <v>8786.4699999999993</v>
          </cell>
          <cell r="AR243">
            <v>0</v>
          </cell>
          <cell r="AS243">
            <v>2464.87</v>
          </cell>
          <cell r="AT243">
            <v>13258.19</v>
          </cell>
          <cell r="AU243">
            <v>0</v>
          </cell>
          <cell r="AV243">
            <v>0</v>
          </cell>
          <cell r="AW243">
            <v>0</v>
          </cell>
          <cell r="AX243">
            <v>24509.53</v>
          </cell>
          <cell r="AY243">
            <v>94748.47</v>
          </cell>
          <cell r="AZ243">
            <v>17408.62</v>
          </cell>
          <cell r="BA243">
            <v>0</v>
          </cell>
          <cell r="BB243">
            <v>28530.46</v>
          </cell>
          <cell r="BC243">
            <v>48809.39</v>
          </cell>
          <cell r="BD243">
            <v>4912.99</v>
          </cell>
          <cell r="BE243">
            <v>15879.59</v>
          </cell>
          <cell r="BF243">
            <v>30046.74</v>
          </cell>
          <cell r="BG243">
            <v>145587.79</v>
          </cell>
          <cell r="BH243">
            <v>3321977.2009841404</v>
          </cell>
          <cell r="BI243">
            <v>8946.7000000000007</v>
          </cell>
          <cell r="BJ243">
            <v>0</v>
          </cell>
          <cell r="BK243">
            <v>0</v>
          </cell>
          <cell r="BL243">
            <v>6116.54</v>
          </cell>
          <cell r="BM243">
            <v>2830.16</v>
          </cell>
          <cell r="BN243">
            <v>0</v>
          </cell>
          <cell r="BO243">
            <v>0</v>
          </cell>
          <cell r="BP243">
            <v>0</v>
          </cell>
          <cell r="BQ243">
            <v>8946.7000000000007</v>
          </cell>
          <cell r="BR243">
            <v>99223.86</v>
          </cell>
          <cell r="BS243">
            <v>0</v>
          </cell>
          <cell r="BT243">
            <v>0</v>
          </cell>
          <cell r="BU243">
            <v>72500.94</v>
          </cell>
          <cell r="BV243">
            <v>26722.92</v>
          </cell>
          <cell r="BW243">
            <v>37280.800000000003</v>
          </cell>
          <cell r="BX243">
            <v>22779.33</v>
          </cell>
          <cell r="BY243">
            <v>793.28</v>
          </cell>
          <cell r="BZ243">
            <v>160077.26999999999</v>
          </cell>
          <cell r="CA243">
            <v>19834672.1303172</v>
          </cell>
          <cell r="CB243">
            <v>127497.47</v>
          </cell>
          <cell r="CC243">
            <v>7613</v>
          </cell>
          <cell r="CD243">
            <v>0</v>
          </cell>
          <cell r="CE243">
            <v>84098.16</v>
          </cell>
          <cell r="CF243">
            <v>35786.31</v>
          </cell>
          <cell r="CG243">
            <v>4864.3900000000003</v>
          </cell>
          <cell r="CH243">
            <v>1787.89</v>
          </cell>
          <cell r="CI243">
            <v>50.94</v>
          </cell>
          <cell r="CJ243">
            <v>134200.69000000003</v>
          </cell>
          <cell r="CK243">
            <v>1504322.84</v>
          </cell>
          <cell r="CL243">
            <v>118690.65</v>
          </cell>
          <cell r="CM243">
            <v>0</v>
          </cell>
          <cell r="CN243">
            <v>749595.02</v>
          </cell>
          <cell r="CO243">
            <v>636037.17000000004</v>
          </cell>
          <cell r="CP243">
            <v>115115.43</v>
          </cell>
          <cell r="CQ243">
            <v>12355.47</v>
          </cell>
          <cell r="CR243">
            <v>13965.55</v>
          </cell>
          <cell r="CS243">
            <v>1645759.29</v>
          </cell>
          <cell r="CT243">
            <v>15846379.672871461</v>
          </cell>
          <cell r="CU243">
            <v>34281.199999999997</v>
          </cell>
          <cell r="CV243">
            <v>0</v>
          </cell>
          <cell r="CW243">
            <v>0</v>
          </cell>
          <cell r="CX243">
            <v>0</v>
          </cell>
          <cell r="CY243">
            <v>34281.199999999997</v>
          </cell>
          <cell r="CZ243">
            <v>764.63</v>
          </cell>
          <cell r="DA243">
            <v>64704.5</v>
          </cell>
          <cell r="DB243">
            <v>0</v>
          </cell>
          <cell r="DC243">
            <v>99750.329999999987</v>
          </cell>
          <cell r="DD243">
            <v>521799.29000000004</v>
          </cell>
          <cell r="DE243">
            <v>163506.78</v>
          </cell>
          <cell r="DF243">
            <v>0</v>
          </cell>
          <cell r="DG243">
            <v>0</v>
          </cell>
          <cell r="DH243">
            <v>358292.51</v>
          </cell>
          <cell r="DI243">
            <v>61004.82</v>
          </cell>
          <cell r="DJ243">
            <v>533705.43000000005</v>
          </cell>
          <cell r="DK243">
            <v>4914.96</v>
          </cell>
          <cell r="DL243">
            <v>1121424.5</v>
          </cell>
          <cell r="DM243">
            <v>25661521.043781277</v>
          </cell>
          <cell r="DN243">
            <v>218934.09</v>
          </cell>
          <cell r="DO243">
            <v>25981.15</v>
          </cell>
          <cell r="DP243">
            <v>0</v>
          </cell>
          <cell r="DQ243">
            <v>120806.41</v>
          </cell>
          <cell r="DR243">
            <v>72146.53</v>
          </cell>
          <cell r="DS243">
            <v>4500.1499999999996</v>
          </cell>
          <cell r="DT243">
            <v>31257.14</v>
          </cell>
          <cell r="DU243">
            <v>0</v>
          </cell>
          <cell r="DV243">
            <v>254691.38</v>
          </cell>
          <cell r="DW243">
            <v>2002186.0700000003</v>
          </cell>
          <cell r="DX243">
            <v>87808.07</v>
          </cell>
          <cell r="DY243">
            <v>0</v>
          </cell>
          <cell r="DZ243">
            <v>1072832.5900000001</v>
          </cell>
          <cell r="EA243">
            <v>841545.41</v>
          </cell>
          <cell r="EB243">
            <v>140557.44</v>
          </cell>
          <cell r="EC243">
            <v>241383.33</v>
          </cell>
          <cell r="ED243">
            <v>5506.62</v>
          </cell>
          <cell r="EE243">
            <v>2389633.4600000004</v>
          </cell>
          <cell r="EF243">
            <v>108113841.70643239</v>
          </cell>
          <cell r="EG243">
            <v>763588.19</v>
          </cell>
          <cell r="EH243">
            <v>290811.12</v>
          </cell>
          <cell r="EI243">
            <v>0</v>
          </cell>
          <cell r="EJ243">
            <v>270972.36</v>
          </cell>
          <cell r="EK243">
            <v>201804.71</v>
          </cell>
          <cell r="EL243">
            <v>68076.63</v>
          </cell>
          <cell r="EM243">
            <v>96463.76</v>
          </cell>
          <cell r="EN243">
            <v>298.56</v>
          </cell>
          <cell r="EO243">
            <v>928427.14</v>
          </cell>
          <cell r="EP243">
            <v>7354908</v>
          </cell>
          <cell r="EQ243">
            <v>2614818.63</v>
          </cell>
          <cell r="ER243">
            <v>0</v>
          </cell>
          <cell r="ES243">
            <v>2397178.59</v>
          </cell>
          <cell r="ET243">
            <v>2342910.7799999998</v>
          </cell>
          <cell r="EU243">
            <v>667557.05000000005</v>
          </cell>
          <cell r="EV243">
            <v>198702.6</v>
          </cell>
          <cell r="EW243">
            <v>5715.02</v>
          </cell>
          <cell r="EX243">
            <v>8226882.669999999</v>
          </cell>
        </row>
        <row r="244">
          <cell r="B244">
            <v>45230</v>
          </cell>
          <cell r="C244">
            <v>86926060.651901558</v>
          </cell>
          <cell r="D244">
            <v>882754.47</v>
          </cell>
          <cell r="E244">
            <v>58470.3</v>
          </cell>
          <cell r="F244">
            <v>0</v>
          </cell>
          <cell r="G244">
            <v>514112.33</v>
          </cell>
          <cell r="H244">
            <v>310171.84000000003</v>
          </cell>
          <cell r="I244">
            <v>53130.05</v>
          </cell>
          <cell r="J244">
            <v>109884.72</v>
          </cell>
          <cell r="K244">
            <v>0</v>
          </cell>
          <cell r="L244">
            <v>1045769.24</v>
          </cell>
          <cell r="M244">
            <v>9234901.8300000001</v>
          </cell>
          <cell r="N244">
            <v>878428.78</v>
          </cell>
          <cell r="O244">
            <v>0</v>
          </cell>
          <cell r="P244">
            <v>4814226.32</v>
          </cell>
          <cell r="Q244">
            <v>3542246.73</v>
          </cell>
          <cell r="R244">
            <v>502431.55</v>
          </cell>
          <cell r="S244">
            <v>862806.93</v>
          </cell>
          <cell r="T244">
            <v>7910.36</v>
          </cell>
          <cell r="U244">
            <v>10608050.67</v>
          </cell>
          <cell r="V244">
            <v>90381799.328801513</v>
          </cell>
          <cell r="W244">
            <v>292752.46999999997</v>
          </cell>
          <cell r="X244">
            <v>283242.25</v>
          </cell>
          <cell r="Y244">
            <v>0</v>
          </cell>
          <cell r="Z244">
            <v>0</v>
          </cell>
          <cell r="AA244">
            <v>9510.2199999999993</v>
          </cell>
          <cell r="AB244">
            <v>42375.76</v>
          </cell>
          <cell r="AC244">
            <v>604636.18000000005</v>
          </cell>
          <cell r="AD244">
            <v>4093.26</v>
          </cell>
          <cell r="AE244">
            <v>943857.67</v>
          </cell>
          <cell r="AF244">
            <v>2522269.35</v>
          </cell>
          <cell r="AG244">
            <v>2355695.7200000002</v>
          </cell>
          <cell r="AH244">
            <v>0</v>
          </cell>
          <cell r="AI244">
            <v>0</v>
          </cell>
          <cell r="AJ244">
            <v>166573.63</v>
          </cell>
          <cell r="AK244">
            <v>452074.06</v>
          </cell>
          <cell r="AL244">
            <v>5145989.46</v>
          </cell>
          <cell r="AM244">
            <v>15682.72</v>
          </cell>
          <cell r="AN244">
            <v>8136015.5899999999</v>
          </cell>
          <cell r="AO244">
            <v>638873.92715442309</v>
          </cell>
          <cell r="AP244">
            <v>37149.85</v>
          </cell>
          <cell r="AQ244">
            <v>20981.94</v>
          </cell>
          <cell r="AR244">
            <v>0</v>
          </cell>
          <cell r="AS244">
            <v>2900.62</v>
          </cell>
          <cell r="AT244">
            <v>13267.29</v>
          </cell>
          <cell r="AU244">
            <v>2892.77</v>
          </cell>
          <cell r="AV244">
            <v>0</v>
          </cell>
          <cell r="AW244">
            <v>0</v>
          </cell>
          <cell r="AX244">
            <v>40042.619999999995</v>
          </cell>
          <cell r="AY244">
            <v>131898.32</v>
          </cell>
          <cell r="AZ244">
            <v>38390.559999999998</v>
          </cell>
          <cell r="BA244">
            <v>0</v>
          </cell>
          <cell r="BB244">
            <v>31431.08</v>
          </cell>
          <cell r="BC244">
            <v>62076.68</v>
          </cell>
          <cell r="BD244">
            <v>7805.76</v>
          </cell>
          <cell r="BE244">
            <v>15879.59</v>
          </cell>
          <cell r="BF244">
            <v>30046.74</v>
          </cell>
          <cell r="BG244">
            <v>185630.41</v>
          </cell>
          <cell r="BH244">
            <v>3330838.5509841405</v>
          </cell>
          <cell r="BI244">
            <v>8575.5400000000009</v>
          </cell>
          <cell r="BJ244">
            <v>0</v>
          </cell>
          <cell r="BK244">
            <v>0</v>
          </cell>
          <cell r="BL244">
            <v>5914.24</v>
          </cell>
          <cell r="BM244">
            <v>2661.3</v>
          </cell>
          <cell r="BN244">
            <v>0</v>
          </cell>
          <cell r="BO244">
            <v>265.82</v>
          </cell>
          <cell r="BP244">
            <v>19.989999999999998</v>
          </cell>
          <cell r="BQ244">
            <v>8861.35</v>
          </cell>
          <cell r="BR244">
            <v>107799.4</v>
          </cell>
          <cell r="BS244">
            <v>0</v>
          </cell>
          <cell r="BT244">
            <v>0</v>
          </cell>
          <cell r="BU244">
            <v>78415.179999999993</v>
          </cell>
          <cell r="BV244">
            <v>29384.22</v>
          </cell>
          <cell r="BW244">
            <v>37280.800000000003</v>
          </cell>
          <cell r="BX244">
            <v>23045.15</v>
          </cell>
          <cell r="BY244">
            <v>813.27</v>
          </cell>
          <cell r="BZ244">
            <v>168938.62</v>
          </cell>
          <cell r="CA244">
            <v>19980437.160317201</v>
          </cell>
          <cell r="CB244">
            <v>138053.65</v>
          </cell>
          <cell r="CC244">
            <v>3576.87</v>
          </cell>
          <cell r="CD244">
            <v>0</v>
          </cell>
          <cell r="CE244">
            <v>89697.19</v>
          </cell>
          <cell r="CF244">
            <v>44779.59</v>
          </cell>
          <cell r="CG244">
            <v>242.79</v>
          </cell>
          <cell r="CH244">
            <v>7468.59</v>
          </cell>
          <cell r="CI244">
            <v>0</v>
          </cell>
          <cell r="CJ244">
            <v>145765.03</v>
          </cell>
          <cell r="CK244">
            <v>1642376.49</v>
          </cell>
          <cell r="CL244">
            <v>122267.52</v>
          </cell>
          <cell r="CM244">
            <v>0</v>
          </cell>
          <cell r="CN244">
            <v>839292.21</v>
          </cell>
          <cell r="CO244">
            <v>680816.76</v>
          </cell>
          <cell r="CP244">
            <v>115358.22</v>
          </cell>
          <cell r="CQ244">
            <v>19824.060000000001</v>
          </cell>
          <cell r="CR244">
            <v>13965.55</v>
          </cell>
          <cell r="CS244">
            <v>1791524.32</v>
          </cell>
          <cell r="CT244">
            <v>15976496.262871461</v>
          </cell>
          <cell r="CU244">
            <v>75780.77</v>
          </cell>
          <cell r="CV244">
            <v>49491.76</v>
          </cell>
          <cell r="CW244">
            <v>0</v>
          </cell>
          <cell r="CX244">
            <v>0</v>
          </cell>
          <cell r="CY244">
            <v>26289.01</v>
          </cell>
          <cell r="CZ244">
            <v>10535.14</v>
          </cell>
          <cell r="DA244">
            <v>43800.68</v>
          </cell>
          <cell r="DB244">
            <v>0</v>
          </cell>
          <cell r="DC244">
            <v>130116.59</v>
          </cell>
          <cell r="DD244">
            <v>597580.06000000006</v>
          </cell>
          <cell r="DE244">
            <v>212998.54</v>
          </cell>
          <cell r="DF244">
            <v>0</v>
          </cell>
          <cell r="DG244">
            <v>0</v>
          </cell>
          <cell r="DH244">
            <v>384581.52</v>
          </cell>
          <cell r="DI244">
            <v>71539.960000000006</v>
          </cell>
          <cell r="DJ244">
            <v>577506.11</v>
          </cell>
          <cell r="DK244">
            <v>4914.96</v>
          </cell>
          <cell r="DL244">
            <v>1251541.0899999999</v>
          </cell>
          <cell r="DM244">
            <v>25865302.553781278</v>
          </cell>
          <cell r="DN244">
            <v>163961.14000000001</v>
          </cell>
          <cell r="DO244">
            <v>0</v>
          </cell>
          <cell r="DP244">
            <v>0</v>
          </cell>
          <cell r="DQ244">
            <v>124540.52</v>
          </cell>
          <cell r="DR244">
            <v>39420.620000000003</v>
          </cell>
          <cell r="DS244">
            <v>22721.94</v>
          </cell>
          <cell r="DT244">
            <v>17098.43</v>
          </cell>
          <cell r="DU244">
            <v>0</v>
          </cell>
          <cell r="DV244">
            <v>203781.51</v>
          </cell>
          <cell r="DW244">
            <v>2166147.21</v>
          </cell>
          <cell r="DX244">
            <v>87808.07</v>
          </cell>
          <cell r="DY244">
            <v>0</v>
          </cell>
          <cell r="DZ244">
            <v>1197373.1100000001</v>
          </cell>
          <cell r="EA244">
            <v>880966.03</v>
          </cell>
          <cell r="EB244">
            <v>163279.38</v>
          </cell>
          <cell r="EC244">
            <v>258481.76</v>
          </cell>
          <cell r="ED244">
            <v>5506.62</v>
          </cell>
          <cell r="EE244">
            <v>2593414.9699999997</v>
          </cell>
          <cell r="EF244">
            <v>108910414.13643239</v>
          </cell>
          <cell r="EG244">
            <v>720256.8</v>
          </cell>
          <cell r="EH244">
            <v>192475.86</v>
          </cell>
          <cell r="EI244">
            <v>0</v>
          </cell>
          <cell r="EJ244">
            <v>301002.63</v>
          </cell>
          <cell r="EK244">
            <v>226778.31</v>
          </cell>
          <cell r="EL244">
            <v>74102.429999999993</v>
          </cell>
          <cell r="EM244">
            <v>2123.0100000000002</v>
          </cell>
          <cell r="EN244">
            <v>90.19</v>
          </cell>
          <cell r="EO244">
            <v>796572.42999999993</v>
          </cell>
          <cell r="EP244">
            <v>8075164.8000000007</v>
          </cell>
          <cell r="EQ244">
            <v>2807294.49</v>
          </cell>
          <cell r="ER244">
            <v>0</v>
          </cell>
          <cell r="ES244">
            <v>2698181.22</v>
          </cell>
          <cell r="ET244">
            <v>2569689.09</v>
          </cell>
          <cell r="EU244">
            <v>741659.48</v>
          </cell>
          <cell r="EV244">
            <v>200825.61</v>
          </cell>
          <cell r="EW244">
            <v>5805.21</v>
          </cell>
          <cell r="EX244">
            <v>9023455.1000000015</v>
          </cell>
        </row>
        <row r="245">
          <cell r="B245">
            <v>45260</v>
          </cell>
          <cell r="C245">
            <v>88014054.151901558</v>
          </cell>
          <cell r="D245">
            <v>1001393.24</v>
          </cell>
          <cell r="E245">
            <v>126857.22</v>
          </cell>
          <cell r="F245">
            <v>0</v>
          </cell>
          <cell r="G245">
            <v>523421.79</v>
          </cell>
          <cell r="H245">
            <v>351114.23</v>
          </cell>
          <cell r="I245">
            <v>65432.03</v>
          </cell>
          <cell r="J245">
            <v>20997.18</v>
          </cell>
          <cell r="K245">
            <v>171.05</v>
          </cell>
          <cell r="L245">
            <v>1087993.5</v>
          </cell>
          <cell r="M245">
            <v>10236295.07</v>
          </cell>
          <cell r="N245">
            <v>1005286</v>
          </cell>
          <cell r="O245">
            <v>0</v>
          </cell>
          <cell r="P245">
            <v>5337648.1100000003</v>
          </cell>
          <cell r="Q245">
            <v>3893360.96</v>
          </cell>
          <cell r="R245">
            <v>567863.57999999996</v>
          </cell>
          <cell r="S245">
            <v>883804.11</v>
          </cell>
          <cell r="T245">
            <v>8081.41</v>
          </cell>
          <cell r="U245">
            <v>11696044.17</v>
          </cell>
          <cell r="V245">
            <v>91066298.738801509</v>
          </cell>
          <cell r="W245">
            <v>239626.31</v>
          </cell>
          <cell r="X245">
            <v>223118.65</v>
          </cell>
          <cell r="Y245">
            <v>0</v>
          </cell>
          <cell r="Z245">
            <v>0</v>
          </cell>
          <cell r="AA245">
            <v>16507.66</v>
          </cell>
          <cell r="AB245">
            <v>33444.51</v>
          </cell>
          <cell r="AC245">
            <v>411337.85</v>
          </cell>
          <cell r="AD245">
            <v>90.74</v>
          </cell>
          <cell r="AE245">
            <v>684499.40999999992</v>
          </cell>
          <cell r="AF245">
            <v>2761895.66</v>
          </cell>
          <cell r="AG245">
            <v>2578814.37</v>
          </cell>
          <cell r="AH245">
            <v>0</v>
          </cell>
          <cell r="AI245">
            <v>0</v>
          </cell>
          <cell r="AJ245">
            <v>183081.29</v>
          </cell>
          <cell r="AK245">
            <v>485518.57</v>
          </cell>
          <cell r="AL245">
            <v>5557327.3099999996</v>
          </cell>
          <cell r="AM245">
            <v>15773.46</v>
          </cell>
          <cell r="AN245">
            <v>8820515</v>
          </cell>
          <cell r="AO245">
            <v>668049.3171544231</v>
          </cell>
          <cell r="AP245">
            <v>27592.770000000004</v>
          </cell>
          <cell r="AQ245">
            <v>15501.19</v>
          </cell>
          <cell r="AR245">
            <v>0</v>
          </cell>
          <cell r="AS245">
            <v>4549.75</v>
          </cell>
          <cell r="AT245">
            <v>7541.83</v>
          </cell>
          <cell r="AU245">
            <v>0</v>
          </cell>
          <cell r="AV245">
            <v>1582.62</v>
          </cell>
          <cell r="AW245">
            <v>0</v>
          </cell>
          <cell r="AX245">
            <v>29175.390000000003</v>
          </cell>
          <cell r="AY245">
            <v>159491.09</v>
          </cell>
          <cell r="AZ245">
            <v>53891.75</v>
          </cell>
          <cell r="BA245">
            <v>0</v>
          </cell>
          <cell r="BB245">
            <v>35980.83</v>
          </cell>
          <cell r="BC245">
            <v>69618.509999999995</v>
          </cell>
          <cell r="BD245">
            <v>7805.76</v>
          </cell>
          <cell r="BE245">
            <v>17462.21</v>
          </cell>
          <cell r="BF245">
            <v>30046.74</v>
          </cell>
          <cell r="BG245">
            <v>214805.8</v>
          </cell>
          <cell r="BH245">
            <v>3361826.5809841403</v>
          </cell>
          <cell r="BI245">
            <v>16121.69</v>
          </cell>
          <cell r="BJ245">
            <v>0</v>
          </cell>
          <cell r="BK245">
            <v>0</v>
          </cell>
          <cell r="BL245">
            <v>6428.58</v>
          </cell>
          <cell r="BM245">
            <v>9693.11</v>
          </cell>
          <cell r="BN245">
            <v>3039.11</v>
          </cell>
          <cell r="BO245">
            <v>9318.6299999999992</v>
          </cell>
          <cell r="BP245">
            <v>2508.6</v>
          </cell>
          <cell r="BQ245">
            <v>30988.03</v>
          </cell>
          <cell r="BR245">
            <v>123921.09</v>
          </cell>
          <cell r="BS245">
            <v>0</v>
          </cell>
          <cell r="BT245">
            <v>0</v>
          </cell>
          <cell r="BU245">
            <v>84843.76</v>
          </cell>
          <cell r="BV245">
            <v>39077.33</v>
          </cell>
          <cell r="BW245">
            <v>40319.910000000003</v>
          </cell>
          <cell r="BX245">
            <v>32363.78</v>
          </cell>
          <cell r="BY245">
            <v>3321.87</v>
          </cell>
          <cell r="BZ245">
            <v>199926.65</v>
          </cell>
          <cell r="CA245">
            <v>20201024.090317201</v>
          </cell>
          <cell r="CB245">
            <v>177672.12</v>
          </cell>
          <cell r="CC245">
            <v>13865.09</v>
          </cell>
          <cell r="CD245">
            <v>0</v>
          </cell>
          <cell r="CE245">
            <v>85383.37</v>
          </cell>
          <cell r="CF245">
            <v>78423.66</v>
          </cell>
          <cell r="CG245">
            <v>21912.19</v>
          </cell>
          <cell r="CH245">
            <v>116.4</v>
          </cell>
          <cell r="CI245">
            <v>20886.22</v>
          </cell>
          <cell r="CJ245">
            <v>220586.93</v>
          </cell>
          <cell r="CK245">
            <v>1820048.6099999999</v>
          </cell>
          <cell r="CL245">
            <v>136132.60999999999</v>
          </cell>
          <cell r="CM245">
            <v>0</v>
          </cell>
          <cell r="CN245">
            <v>924675.58</v>
          </cell>
          <cell r="CO245">
            <v>759240.42</v>
          </cell>
          <cell r="CP245">
            <v>137270.41</v>
          </cell>
          <cell r="CQ245">
            <v>19940.46</v>
          </cell>
          <cell r="CR245">
            <v>34851.769999999997</v>
          </cell>
          <cell r="CS245">
            <v>2012111.2499999998</v>
          </cell>
          <cell r="CT245">
            <v>16200667.272871461</v>
          </cell>
          <cell r="CU245">
            <v>134163.49</v>
          </cell>
          <cell r="CV245">
            <v>71444.740000000005</v>
          </cell>
          <cell r="CW245">
            <v>0</v>
          </cell>
          <cell r="CX245">
            <v>0</v>
          </cell>
          <cell r="CY245">
            <v>62718.75</v>
          </cell>
          <cell r="CZ245">
            <v>7287.86</v>
          </cell>
          <cell r="DA245">
            <v>82704.570000000007</v>
          </cell>
          <cell r="DB245">
            <v>15.09</v>
          </cell>
          <cell r="DC245">
            <v>224171.00999999998</v>
          </cell>
          <cell r="DD245">
            <v>731743.55</v>
          </cell>
          <cell r="DE245">
            <v>284443.28000000003</v>
          </cell>
          <cell r="DF245">
            <v>0</v>
          </cell>
          <cell r="DG245">
            <v>0</v>
          </cell>
          <cell r="DH245">
            <v>447300.27</v>
          </cell>
          <cell r="DI245">
            <v>78827.820000000007</v>
          </cell>
          <cell r="DJ245">
            <v>660210.68000000005</v>
          </cell>
          <cell r="DK245">
            <v>4930.05</v>
          </cell>
          <cell r="DL245">
            <v>1475712.1000000003</v>
          </cell>
          <cell r="DM245">
            <v>26090175.673781279</v>
          </cell>
          <cell r="DN245">
            <v>189988.30000000002</v>
          </cell>
          <cell r="DO245">
            <v>1725.64</v>
          </cell>
          <cell r="DP245">
            <v>0</v>
          </cell>
          <cell r="DQ245">
            <v>134945.18</v>
          </cell>
          <cell r="DR245">
            <v>53317.48</v>
          </cell>
          <cell r="DS245">
            <v>10168.43</v>
          </cell>
          <cell r="DT245">
            <v>24601.67</v>
          </cell>
          <cell r="DU245">
            <v>114.72</v>
          </cell>
          <cell r="DV245">
            <v>224873.12000000002</v>
          </cell>
          <cell r="DW245">
            <v>2356135.5099999998</v>
          </cell>
          <cell r="DX245">
            <v>89533.71</v>
          </cell>
          <cell r="DY245">
            <v>0</v>
          </cell>
          <cell r="DZ245">
            <v>1332318.29</v>
          </cell>
          <cell r="EA245">
            <v>934283.51</v>
          </cell>
          <cell r="EB245">
            <v>173447.81</v>
          </cell>
          <cell r="EC245">
            <v>283083.43</v>
          </cell>
          <cell r="ED245">
            <v>5621.34</v>
          </cell>
          <cell r="EE245">
            <v>2818288.09</v>
          </cell>
          <cell r="EF245">
            <v>109545402.8064324</v>
          </cell>
          <cell r="EG245">
            <v>572672.86</v>
          </cell>
          <cell r="EH245">
            <v>107069.52</v>
          </cell>
          <cell r="EI245">
            <v>0</v>
          </cell>
          <cell r="EJ245">
            <v>284718.71999999997</v>
          </cell>
          <cell r="EK245">
            <v>180884.62</v>
          </cell>
          <cell r="EL245">
            <v>53435.46</v>
          </cell>
          <cell r="EM245">
            <v>6935.15</v>
          </cell>
          <cell r="EN245">
            <v>1945.2</v>
          </cell>
          <cell r="EO245">
            <v>634988.66999999993</v>
          </cell>
          <cell r="EP245">
            <v>8647837.6600000001</v>
          </cell>
          <cell r="EQ245">
            <v>2914364.01</v>
          </cell>
          <cell r="ER245">
            <v>0</v>
          </cell>
          <cell r="ES245">
            <v>2982899.94</v>
          </cell>
          <cell r="ET245">
            <v>2750573.71</v>
          </cell>
          <cell r="EU245">
            <v>795094.94</v>
          </cell>
          <cell r="EV245">
            <v>207760.76</v>
          </cell>
          <cell r="EW245">
            <v>7750.41</v>
          </cell>
          <cell r="EX245">
            <v>9658443.7699999996</v>
          </cell>
        </row>
        <row r="246">
          <cell r="B246">
            <v>45291</v>
          </cell>
          <cell r="C246">
            <v>89035553.741901562</v>
          </cell>
          <cell r="D246">
            <v>841772.58000000007</v>
          </cell>
          <cell r="E246">
            <v>11485.89</v>
          </cell>
          <cell r="F246">
            <v>0</v>
          </cell>
          <cell r="G246">
            <v>542204.92000000004</v>
          </cell>
          <cell r="H246">
            <v>288081.77</v>
          </cell>
          <cell r="I246">
            <v>96151.52</v>
          </cell>
          <cell r="J246">
            <v>83545.25</v>
          </cell>
          <cell r="K246">
            <v>30.24</v>
          </cell>
          <cell r="L246">
            <v>1021499.5900000001</v>
          </cell>
          <cell r="M246">
            <v>11078067.65</v>
          </cell>
          <cell r="N246">
            <v>1016771.89</v>
          </cell>
          <cell r="O246">
            <v>0</v>
          </cell>
          <cell r="P246">
            <v>5879853.0300000003</v>
          </cell>
          <cell r="Q246">
            <v>4181442.73</v>
          </cell>
          <cell r="R246">
            <v>664015.1</v>
          </cell>
          <cell r="S246">
            <v>967349.36</v>
          </cell>
          <cell r="T246">
            <v>8111.65</v>
          </cell>
          <cell r="U246">
            <v>12717543.76</v>
          </cell>
          <cell r="V246">
            <v>91792094.468801513</v>
          </cell>
          <cell r="W246">
            <v>243292.95</v>
          </cell>
          <cell r="X246">
            <v>234297.51</v>
          </cell>
          <cell r="Y246">
            <v>0</v>
          </cell>
          <cell r="Z246">
            <v>0</v>
          </cell>
          <cell r="AA246">
            <v>8995.44</v>
          </cell>
          <cell r="AB246">
            <v>47401.98</v>
          </cell>
          <cell r="AC246">
            <v>434756.9</v>
          </cell>
          <cell r="AD246">
            <v>343.9</v>
          </cell>
          <cell r="AE246">
            <v>725795.7300000001</v>
          </cell>
          <cell r="AF246">
            <v>3005188.61</v>
          </cell>
          <cell r="AG246">
            <v>2813111.88</v>
          </cell>
          <cell r="AH246">
            <v>0</v>
          </cell>
          <cell r="AI246">
            <v>0</v>
          </cell>
          <cell r="AJ246">
            <v>192076.73</v>
          </cell>
          <cell r="AK246">
            <v>532920.55000000005</v>
          </cell>
          <cell r="AL246">
            <v>5992084.21</v>
          </cell>
          <cell r="AM246">
            <v>16117.36</v>
          </cell>
          <cell r="AN246">
            <v>9546310.7300000004</v>
          </cell>
          <cell r="AO246">
            <v>693384.5671544231</v>
          </cell>
          <cell r="AP246">
            <v>16026.060000000001</v>
          </cell>
          <cell r="AQ246">
            <v>99.54</v>
          </cell>
          <cell r="AR246">
            <v>0</v>
          </cell>
          <cell r="AS246">
            <v>7216.27</v>
          </cell>
          <cell r="AT246">
            <v>8710.25</v>
          </cell>
          <cell r="AU246">
            <v>827.22</v>
          </cell>
          <cell r="AV246">
            <v>8481.9699999999993</v>
          </cell>
          <cell r="AW246">
            <v>0</v>
          </cell>
          <cell r="AX246">
            <v>25335.25</v>
          </cell>
          <cell r="AY246">
            <v>175517.15</v>
          </cell>
          <cell r="AZ246">
            <v>53991.29</v>
          </cell>
          <cell r="BA246">
            <v>0</v>
          </cell>
          <cell r="BB246">
            <v>43197.1</v>
          </cell>
          <cell r="BC246">
            <v>78328.759999999995</v>
          </cell>
          <cell r="BD246">
            <v>8632.98</v>
          </cell>
          <cell r="BE246">
            <v>25944.18</v>
          </cell>
          <cell r="BF246">
            <v>30046.74</v>
          </cell>
          <cell r="BG246">
            <v>240141.05</v>
          </cell>
          <cell r="BH246">
            <v>3386189.7809841405</v>
          </cell>
          <cell r="BI246">
            <v>20044.07</v>
          </cell>
          <cell r="BJ246">
            <v>0</v>
          </cell>
          <cell r="BK246">
            <v>0</v>
          </cell>
          <cell r="BL246">
            <v>9814.51</v>
          </cell>
          <cell r="BM246">
            <v>10229.56</v>
          </cell>
          <cell r="BN246">
            <v>1652.93</v>
          </cell>
          <cell r="BO246">
            <v>2666.2</v>
          </cell>
          <cell r="BP246">
            <v>0</v>
          </cell>
          <cell r="BQ246">
            <v>24363.200000000001</v>
          </cell>
          <cell r="BR246">
            <v>143965.16</v>
          </cell>
          <cell r="BS246">
            <v>0</v>
          </cell>
          <cell r="BT246">
            <v>0</v>
          </cell>
          <cell r="BU246">
            <v>94658.27</v>
          </cell>
          <cell r="BV246">
            <v>49306.89</v>
          </cell>
          <cell r="BW246">
            <v>41972.84</v>
          </cell>
          <cell r="BX246">
            <v>35029.980000000003</v>
          </cell>
          <cell r="BY246">
            <v>3321.87</v>
          </cell>
          <cell r="BZ246">
            <v>224289.85</v>
          </cell>
          <cell r="CA246">
            <v>20427577.870317202</v>
          </cell>
          <cell r="CB246">
            <v>186748.18</v>
          </cell>
          <cell r="CC246">
            <v>946.64</v>
          </cell>
          <cell r="CD246">
            <v>0</v>
          </cell>
          <cell r="CE246">
            <v>121576.09</v>
          </cell>
          <cell r="CF246">
            <v>64225.45</v>
          </cell>
          <cell r="CG246">
            <v>17239.89</v>
          </cell>
          <cell r="CH246">
            <v>22377.83</v>
          </cell>
          <cell r="CI246">
            <v>187.88</v>
          </cell>
          <cell r="CJ246">
            <v>226553.78000000003</v>
          </cell>
          <cell r="CK246">
            <v>2006796.79</v>
          </cell>
          <cell r="CL246">
            <v>137079.25</v>
          </cell>
          <cell r="CM246">
            <v>0</v>
          </cell>
          <cell r="CN246">
            <v>1046251.67</v>
          </cell>
          <cell r="CO246">
            <v>823465.87</v>
          </cell>
          <cell r="CP246">
            <v>154510.29999999999</v>
          </cell>
          <cell r="CQ246">
            <v>42318.29</v>
          </cell>
          <cell r="CR246">
            <v>35039.65</v>
          </cell>
          <cell r="CS246">
            <v>2238665.0299999998</v>
          </cell>
          <cell r="CT246">
            <v>16281914.31287146</v>
          </cell>
          <cell r="CU246">
            <v>23739.439999999999</v>
          </cell>
          <cell r="CV246">
            <v>0</v>
          </cell>
          <cell r="CW246">
            <v>0</v>
          </cell>
          <cell r="CX246">
            <v>0</v>
          </cell>
          <cell r="CY246">
            <v>23739.439999999999</v>
          </cell>
          <cell r="CZ246">
            <v>21450.02</v>
          </cell>
          <cell r="DA246">
            <v>36057.58</v>
          </cell>
          <cell r="DB246">
            <v>0</v>
          </cell>
          <cell r="DC246">
            <v>81247.040000000008</v>
          </cell>
          <cell r="DD246">
            <v>755482.99</v>
          </cell>
          <cell r="DE246">
            <v>284443.28000000003</v>
          </cell>
          <cell r="DF246">
            <v>0</v>
          </cell>
          <cell r="DG246">
            <v>0</v>
          </cell>
          <cell r="DH246">
            <v>471039.71</v>
          </cell>
          <cell r="DI246">
            <v>100277.84</v>
          </cell>
          <cell r="DJ246">
            <v>696268.26</v>
          </cell>
          <cell r="DK246">
            <v>4930.05</v>
          </cell>
          <cell r="DL246">
            <v>1556959.14</v>
          </cell>
          <cell r="DM246">
            <v>26391723.703781281</v>
          </cell>
          <cell r="DN246">
            <v>226817.74</v>
          </cell>
          <cell r="DO246">
            <v>28472</v>
          </cell>
          <cell r="DP246">
            <v>0</v>
          </cell>
          <cell r="DQ246">
            <v>135383.4</v>
          </cell>
          <cell r="DR246">
            <v>62962.34</v>
          </cell>
          <cell r="DS246">
            <v>4760.5600000000004</v>
          </cell>
          <cell r="DT246">
            <v>69969.73</v>
          </cell>
          <cell r="DU246">
            <v>0</v>
          </cell>
          <cell r="DV246">
            <v>301548.02999999997</v>
          </cell>
          <cell r="DW246">
            <v>2582953.25</v>
          </cell>
          <cell r="DX246">
            <v>118005.71</v>
          </cell>
          <cell r="DY246">
            <v>0</v>
          </cell>
          <cell r="DZ246">
            <v>1467701.69</v>
          </cell>
          <cell r="EA246">
            <v>997245.85</v>
          </cell>
          <cell r="EB246">
            <v>178208.37</v>
          </cell>
          <cell r="EC246">
            <v>353053.16</v>
          </cell>
          <cell r="ED246">
            <v>5621.34</v>
          </cell>
          <cell r="EE246">
            <v>3119836.12</v>
          </cell>
          <cell r="EF246">
            <v>110584843.2264324</v>
          </cell>
          <cell r="EG246">
            <v>945037.48</v>
          </cell>
          <cell r="EH246">
            <v>388712.72</v>
          </cell>
          <cell r="EI246">
            <v>0</v>
          </cell>
          <cell r="EJ246">
            <v>356954.39</v>
          </cell>
          <cell r="EK246">
            <v>199370.37</v>
          </cell>
          <cell r="EL246">
            <v>90638.23</v>
          </cell>
          <cell r="EM246">
            <v>2691.34</v>
          </cell>
          <cell r="EN246">
            <v>1073.3699999999999</v>
          </cell>
          <cell r="EO246">
            <v>1039440.4199999999</v>
          </cell>
          <cell r="EP246">
            <v>9592875.1400000006</v>
          </cell>
          <cell r="EQ246">
            <v>3303076.73</v>
          </cell>
          <cell r="ER246">
            <v>0</v>
          </cell>
          <cell r="ES246">
            <v>3339854.33</v>
          </cell>
          <cell r="ET246">
            <v>2949944.08</v>
          </cell>
          <cell r="EU246">
            <v>885733.17</v>
          </cell>
          <cell r="EV246">
            <v>210452.1</v>
          </cell>
          <cell r="EW246">
            <v>8823.7800000000007</v>
          </cell>
          <cell r="EX246">
            <v>10697884.189999999</v>
          </cell>
        </row>
        <row r="247">
          <cell r="B247">
            <v>45322</v>
          </cell>
          <cell r="C247">
            <v>90333028.831901565</v>
          </cell>
          <cell r="D247">
            <v>1142129.17</v>
          </cell>
          <cell r="E247">
            <v>156477.87</v>
          </cell>
          <cell r="F247">
            <v>0</v>
          </cell>
          <cell r="G247">
            <v>557152.47</v>
          </cell>
          <cell r="H247">
            <v>428498.83</v>
          </cell>
          <cell r="I247">
            <v>52487.67</v>
          </cell>
          <cell r="J247">
            <v>101961.65</v>
          </cell>
          <cell r="K247">
            <v>896.6</v>
          </cell>
          <cell r="L247">
            <v>1297475.0899999999</v>
          </cell>
          <cell r="M247">
            <v>1142129.17</v>
          </cell>
          <cell r="N247">
            <v>156477.87</v>
          </cell>
          <cell r="O247">
            <v>0</v>
          </cell>
          <cell r="P247">
            <v>557152.47</v>
          </cell>
          <cell r="Q247">
            <v>428498.83</v>
          </cell>
          <cell r="R247">
            <v>52487.67</v>
          </cell>
          <cell r="S247">
            <v>101961.65</v>
          </cell>
          <cell r="T247">
            <v>896.6</v>
          </cell>
          <cell r="U247">
            <v>1297475.0899999999</v>
          </cell>
          <cell r="V247">
            <v>93297960.118801519</v>
          </cell>
          <cell r="W247">
            <v>415948.54</v>
          </cell>
          <cell r="X247">
            <v>398068.41</v>
          </cell>
          <cell r="Y247">
            <v>0</v>
          </cell>
          <cell r="Z247">
            <v>0</v>
          </cell>
          <cell r="AA247">
            <v>17880.13</v>
          </cell>
          <cell r="AB247">
            <v>42002.49</v>
          </cell>
          <cell r="AC247">
            <v>1046834.04</v>
          </cell>
          <cell r="AD247">
            <v>1080.58</v>
          </cell>
          <cell r="AE247">
            <v>1505865.6500000001</v>
          </cell>
          <cell r="AF247">
            <v>415948.54</v>
          </cell>
          <cell r="AG247">
            <v>398068.41</v>
          </cell>
          <cell r="AH247">
            <v>0</v>
          </cell>
          <cell r="AI247">
            <v>0</v>
          </cell>
          <cell r="AJ247">
            <v>17880.13</v>
          </cell>
          <cell r="AK247">
            <v>42002.49</v>
          </cell>
          <cell r="AL247">
            <v>1046834.04</v>
          </cell>
          <cell r="AM247">
            <v>1080.58</v>
          </cell>
          <cell r="AN247">
            <v>1505865.6500000001</v>
          </cell>
          <cell r="AO247">
            <v>704716.92715442309</v>
          </cell>
          <cell r="AP247">
            <v>11332.36</v>
          </cell>
          <cell r="AQ247">
            <v>0</v>
          </cell>
          <cell r="AR247">
            <v>0</v>
          </cell>
          <cell r="AS247">
            <v>5802.34</v>
          </cell>
          <cell r="AT247">
            <v>5530.02</v>
          </cell>
          <cell r="AU247">
            <v>0</v>
          </cell>
          <cell r="AV247">
            <v>0</v>
          </cell>
          <cell r="AW247">
            <v>0</v>
          </cell>
          <cell r="AX247">
            <v>11332.36</v>
          </cell>
          <cell r="AY247">
            <v>11332.36</v>
          </cell>
          <cell r="AZ247">
            <v>0</v>
          </cell>
          <cell r="BA247">
            <v>0</v>
          </cell>
          <cell r="BB247">
            <v>5802.34</v>
          </cell>
          <cell r="BC247">
            <v>5530.02</v>
          </cell>
          <cell r="BD247">
            <v>0</v>
          </cell>
          <cell r="BE247">
            <v>0</v>
          </cell>
          <cell r="BF247">
            <v>0</v>
          </cell>
          <cell r="BG247">
            <v>11332.36</v>
          </cell>
          <cell r="BH247">
            <v>3419249.0509841405</v>
          </cell>
          <cell r="BI247">
            <v>11289.23</v>
          </cell>
          <cell r="BJ247">
            <v>0</v>
          </cell>
          <cell r="BK247">
            <v>0</v>
          </cell>
          <cell r="BL247">
            <v>8639.2199999999993</v>
          </cell>
          <cell r="BM247">
            <v>2650.01</v>
          </cell>
          <cell r="BN247">
            <v>313.52999999999997</v>
          </cell>
          <cell r="BO247">
            <v>21456.51</v>
          </cell>
          <cell r="BP247">
            <v>0</v>
          </cell>
          <cell r="BQ247">
            <v>33059.269999999997</v>
          </cell>
          <cell r="BR247">
            <v>11289.23</v>
          </cell>
          <cell r="BS247">
            <v>0</v>
          </cell>
          <cell r="BT247">
            <v>0</v>
          </cell>
          <cell r="BU247">
            <v>8639.2199999999993</v>
          </cell>
          <cell r="BV247">
            <v>2650.01</v>
          </cell>
          <cell r="BW247">
            <v>313.52999999999997</v>
          </cell>
          <cell r="BX247">
            <v>21456.51</v>
          </cell>
          <cell r="BY247">
            <v>0</v>
          </cell>
          <cell r="BZ247">
            <v>33059.269999999997</v>
          </cell>
          <cell r="CA247">
            <v>20694080.960317202</v>
          </cell>
          <cell r="CB247">
            <v>249059.94999999998</v>
          </cell>
          <cell r="CC247">
            <v>23085.21</v>
          </cell>
          <cell r="CD247">
            <v>0</v>
          </cell>
          <cell r="CE247">
            <v>111666.62</v>
          </cell>
          <cell r="CF247">
            <v>114308.12</v>
          </cell>
          <cell r="CG247">
            <v>15459.68</v>
          </cell>
          <cell r="CH247">
            <v>78.31</v>
          </cell>
          <cell r="CI247">
            <v>1905.15</v>
          </cell>
          <cell r="CJ247">
            <v>266503.09000000003</v>
          </cell>
          <cell r="CK247">
            <v>249059.94999999998</v>
          </cell>
          <cell r="CL247">
            <v>23085.21</v>
          </cell>
          <cell r="CM247">
            <v>0</v>
          </cell>
          <cell r="CN247">
            <v>111666.62</v>
          </cell>
          <cell r="CO247">
            <v>114308.12</v>
          </cell>
          <cell r="CP247">
            <v>15459.68</v>
          </cell>
          <cell r="CQ247">
            <v>78.31</v>
          </cell>
          <cell r="CR247">
            <v>1905.15</v>
          </cell>
          <cell r="CS247">
            <v>266503.09000000003</v>
          </cell>
          <cell r="CT247">
            <v>16770738.192871461</v>
          </cell>
          <cell r="CU247">
            <v>382385.11</v>
          </cell>
          <cell r="CV247">
            <v>323177.63</v>
          </cell>
          <cell r="CW247">
            <v>0</v>
          </cell>
          <cell r="CX247">
            <v>0</v>
          </cell>
          <cell r="CY247">
            <v>59207.48</v>
          </cell>
          <cell r="CZ247">
            <v>35020.78</v>
          </cell>
          <cell r="DA247">
            <v>71417.990000000005</v>
          </cell>
          <cell r="DB247">
            <v>0</v>
          </cell>
          <cell r="DC247">
            <v>488823.88</v>
          </cell>
          <cell r="DD247">
            <v>382385.11</v>
          </cell>
          <cell r="DE247">
            <v>323177.63</v>
          </cell>
          <cell r="DF247">
            <v>0</v>
          </cell>
          <cell r="DG247">
            <v>0</v>
          </cell>
          <cell r="DH247">
            <v>59207.48</v>
          </cell>
          <cell r="DI247">
            <v>35020.78</v>
          </cell>
          <cell r="DJ247">
            <v>71417.990000000005</v>
          </cell>
          <cell r="DK247">
            <v>0</v>
          </cell>
          <cell r="DL247">
            <v>488823.88</v>
          </cell>
          <cell r="DM247">
            <v>26892782.603781279</v>
          </cell>
          <cell r="DN247">
            <v>455129.91000000003</v>
          </cell>
          <cell r="DO247">
            <v>132605.26</v>
          </cell>
          <cell r="DP247">
            <v>0</v>
          </cell>
          <cell r="DQ247">
            <v>147747.65</v>
          </cell>
          <cell r="DR247">
            <v>174777</v>
          </cell>
          <cell r="DS247">
            <v>10692.15</v>
          </cell>
          <cell r="DT247">
            <v>35170.49</v>
          </cell>
          <cell r="DU247">
            <v>66.349999999999994</v>
          </cell>
          <cell r="DV247">
            <v>501058.9</v>
          </cell>
          <cell r="DW247">
            <v>455129.91000000003</v>
          </cell>
          <cell r="DX247">
            <v>132605.26</v>
          </cell>
          <cell r="DY247">
            <v>0</v>
          </cell>
          <cell r="DZ247">
            <v>147747.65</v>
          </cell>
          <cell r="EA247">
            <v>174777</v>
          </cell>
          <cell r="EB247">
            <v>10692.15</v>
          </cell>
          <cell r="EC247">
            <v>35170.49</v>
          </cell>
          <cell r="ED247">
            <v>66.349999999999994</v>
          </cell>
          <cell r="EE247">
            <v>501058.9</v>
          </cell>
          <cell r="EF247">
            <v>111752363.3164324</v>
          </cell>
          <cell r="EG247">
            <v>1056588.3699999999</v>
          </cell>
          <cell r="EH247">
            <v>456240.12999999989</v>
          </cell>
          <cell r="EI247">
            <v>0</v>
          </cell>
          <cell r="EJ247">
            <v>303185.71000000002</v>
          </cell>
          <cell r="EK247">
            <v>297162.53000000003</v>
          </cell>
          <cell r="EL247">
            <v>61720.03</v>
          </cell>
          <cell r="EM247">
            <v>47844.26</v>
          </cell>
          <cell r="EN247">
            <v>1367.43</v>
          </cell>
          <cell r="EO247">
            <v>1167520.0899999999</v>
          </cell>
          <cell r="EP247">
            <v>1056588.3699999999</v>
          </cell>
          <cell r="EQ247">
            <v>456240.12999999989</v>
          </cell>
          <cell r="ER247">
            <v>0</v>
          </cell>
          <cell r="ES247">
            <v>303185.71000000002</v>
          </cell>
          <cell r="ET247">
            <v>297162.53000000003</v>
          </cell>
          <cell r="EU247">
            <v>61720.03</v>
          </cell>
          <cell r="EV247">
            <v>47844.26</v>
          </cell>
          <cell r="EW247">
            <v>1367.43</v>
          </cell>
          <cell r="EX247">
            <v>1167520.0899999999</v>
          </cell>
        </row>
        <row r="248">
          <cell r="B248">
            <v>45351</v>
          </cell>
          <cell r="C248">
            <v>92326191.57190156</v>
          </cell>
          <cell r="D248">
            <v>1900790.5300000003</v>
          </cell>
          <cell r="E248">
            <v>652556.71</v>
          </cell>
          <cell r="F248">
            <v>0</v>
          </cell>
          <cell r="G248">
            <v>561805.66</v>
          </cell>
          <cell r="H248">
            <v>686428.16000000003</v>
          </cell>
          <cell r="I248">
            <v>35639.050000000003</v>
          </cell>
          <cell r="J248">
            <v>56068.5</v>
          </cell>
          <cell r="K248">
            <v>664.66</v>
          </cell>
          <cell r="L248">
            <v>1993162.7400000002</v>
          </cell>
          <cell r="M248">
            <v>3042919.7</v>
          </cell>
          <cell r="N248">
            <v>809034.58</v>
          </cell>
          <cell r="O248">
            <v>0</v>
          </cell>
          <cell r="P248">
            <v>1118958.1299999999</v>
          </cell>
          <cell r="Q248">
            <v>1114926.99</v>
          </cell>
          <cell r="R248">
            <v>88126.720000000001</v>
          </cell>
          <cell r="S248">
            <v>158030.15</v>
          </cell>
          <cell r="T248">
            <v>1561.26</v>
          </cell>
          <cell r="U248">
            <v>3290637.83</v>
          </cell>
          <cell r="V248">
            <v>94531784.908801526</v>
          </cell>
          <cell r="W248">
            <v>270832.99</v>
          </cell>
          <cell r="X248">
            <v>246801.23</v>
          </cell>
          <cell r="Y248">
            <v>0</v>
          </cell>
          <cell r="Z248">
            <v>0</v>
          </cell>
          <cell r="AA248">
            <v>24031.759999999998</v>
          </cell>
          <cell r="AB248">
            <v>123.32</v>
          </cell>
          <cell r="AC248">
            <v>962718.17</v>
          </cell>
          <cell r="AD248">
            <v>150.31</v>
          </cell>
          <cell r="AE248">
            <v>1233824.79</v>
          </cell>
          <cell r="AF248">
            <v>686781.53</v>
          </cell>
          <cell r="AG248">
            <v>644869.64</v>
          </cell>
          <cell r="AH248">
            <v>0</v>
          </cell>
          <cell r="AI248">
            <v>0</v>
          </cell>
          <cell r="AJ248">
            <v>41911.89</v>
          </cell>
          <cell r="AK248">
            <v>42125.81</v>
          </cell>
          <cell r="AL248">
            <v>2009552.21</v>
          </cell>
          <cell r="AM248">
            <v>1230.8899999999999</v>
          </cell>
          <cell r="AN248">
            <v>2739690.44</v>
          </cell>
          <cell r="AO248">
            <v>724412.69715442311</v>
          </cell>
          <cell r="AP248">
            <v>17016.88</v>
          </cell>
          <cell r="AQ248">
            <v>0</v>
          </cell>
          <cell r="AR248">
            <v>0</v>
          </cell>
          <cell r="AS248">
            <v>5784.64</v>
          </cell>
          <cell r="AT248">
            <v>11232.24</v>
          </cell>
          <cell r="AU248">
            <v>2678.89</v>
          </cell>
          <cell r="AV248">
            <v>0</v>
          </cell>
          <cell r="AW248">
            <v>0</v>
          </cell>
          <cell r="AX248">
            <v>19695.77</v>
          </cell>
          <cell r="AY248">
            <v>28349.239999999998</v>
          </cell>
          <cell r="AZ248">
            <v>0</v>
          </cell>
          <cell r="BA248">
            <v>0</v>
          </cell>
          <cell r="BB248">
            <v>11586.98</v>
          </cell>
          <cell r="BC248">
            <v>16762.259999999998</v>
          </cell>
          <cell r="BD248">
            <v>2678.89</v>
          </cell>
          <cell r="BE248">
            <v>0</v>
          </cell>
          <cell r="BF248">
            <v>0</v>
          </cell>
          <cell r="BG248">
            <v>31028.129999999997</v>
          </cell>
          <cell r="BH248">
            <v>3441306.4709841404</v>
          </cell>
          <cell r="BI248">
            <v>21798.400000000001</v>
          </cell>
          <cell r="BJ248">
            <v>0</v>
          </cell>
          <cell r="BK248">
            <v>0</v>
          </cell>
          <cell r="BL248">
            <v>9584.4599999999991</v>
          </cell>
          <cell r="BM248">
            <v>12213.94</v>
          </cell>
          <cell r="BN248">
            <v>0</v>
          </cell>
          <cell r="BO248">
            <v>0</v>
          </cell>
          <cell r="BP248">
            <v>259.02</v>
          </cell>
          <cell r="BQ248">
            <v>22057.420000000002</v>
          </cell>
          <cell r="BR248">
            <v>33087.630000000005</v>
          </cell>
          <cell r="BS248">
            <v>0</v>
          </cell>
          <cell r="BT248">
            <v>0</v>
          </cell>
          <cell r="BU248">
            <v>18223.68</v>
          </cell>
          <cell r="BV248">
            <v>14863.95</v>
          </cell>
          <cell r="BW248">
            <v>313.52999999999997</v>
          </cell>
          <cell r="BX248">
            <v>21456.51</v>
          </cell>
          <cell r="BY248">
            <v>259.02</v>
          </cell>
          <cell r="BZ248">
            <v>55116.689999999995</v>
          </cell>
          <cell r="CA248">
            <v>20982808.2003172</v>
          </cell>
          <cell r="CB248">
            <v>277088.26</v>
          </cell>
          <cell r="CC248">
            <v>23901.84</v>
          </cell>
          <cell r="CD248">
            <v>0</v>
          </cell>
          <cell r="CE248">
            <v>106580.01</v>
          </cell>
          <cell r="CF248">
            <v>146606.41</v>
          </cell>
          <cell r="CG248">
            <v>580.54</v>
          </cell>
          <cell r="CH248">
            <v>11058.44</v>
          </cell>
          <cell r="CI248">
            <v>0</v>
          </cell>
          <cell r="CJ248">
            <v>288727.24</v>
          </cell>
          <cell r="CK248">
            <v>526148.21</v>
          </cell>
          <cell r="CL248">
            <v>46987.05</v>
          </cell>
          <cell r="CM248">
            <v>0</v>
          </cell>
          <cell r="CN248">
            <v>218246.63</v>
          </cell>
          <cell r="CO248">
            <v>260914.53</v>
          </cell>
          <cell r="CP248">
            <v>16040.22</v>
          </cell>
          <cell r="CQ248">
            <v>11136.75</v>
          </cell>
          <cell r="CR248">
            <v>1905.15</v>
          </cell>
          <cell r="CS248">
            <v>555230.32999999996</v>
          </cell>
          <cell r="CT248">
            <v>17101658.072871462</v>
          </cell>
          <cell r="CU248">
            <v>157270.14000000001</v>
          </cell>
          <cell r="CV248">
            <v>55764.53</v>
          </cell>
          <cell r="CW248">
            <v>0</v>
          </cell>
          <cell r="CX248">
            <v>0</v>
          </cell>
          <cell r="CY248">
            <v>101505.61</v>
          </cell>
          <cell r="CZ248">
            <v>27291</v>
          </cell>
          <cell r="DA248">
            <v>145639.4</v>
          </cell>
          <cell r="DB248">
            <v>719.34</v>
          </cell>
          <cell r="DC248">
            <v>330919.88000000006</v>
          </cell>
          <cell r="DD248">
            <v>539655.25</v>
          </cell>
          <cell r="DE248">
            <v>378942.16</v>
          </cell>
          <cell r="DF248">
            <v>0</v>
          </cell>
          <cell r="DG248">
            <v>0</v>
          </cell>
          <cell r="DH248">
            <v>160713.09</v>
          </cell>
          <cell r="DI248">
            <v>62311.78</v>
          </cell>
          <cell r="DJ248">
            <v>217057.39</v>
          </cell>
          <cell r="DK248">
            <v>719.34</v>
          </cell>
          <cell r="DL248">
            <v>819743.76</v>
          </cell>
          <cell r="DM248">
            <v>27233485.143781278</v>
          </cell>
          <cell r="DN248">
            <v>294552.74</v>
          </cell>
          <cell r="DO248">
            <v>0</v>
          </cell>
          <cell r="DP248">
            <v>0</v>
          </cell>
          <cell r="DQ248">
            <v>174399.95</v>
          </cell>
          <cell r="DR248">
            <v>120152.79</v>
          </cell>
          <cell r="DS248">
            <v>14845.45</v>
          </cell>
          <cell r="DT248">
            <v>30804.78</v>
          </cell>
          <cell r="DU248">
            <v>499.57</v>
          </cell>
          <cell r="DV248">
            <v>340702.54</v>
          </cell>
          <cell r="DW248">
            <v>749682.64999999991</v>
          </cell>
          <cell r="DX248">
            <v>132605.26</v>
          </cell>
          <cell r="DY248">
            <v>0</v>
          </cell>
          <cell r="DZ248">
            <v>322147.59999999998</v>
          </cell>
          <cell r="EA248">
            <v>294929.78999999998</v>
          </cell>
          <cell r="EB248">
            <v>25537.599999999999</v>
          </cell>
          <cell r="EC248">
            <v>65975.27</v>
          </cell>
          <cell r="ED248">
            <v>565.91999999999996</v>
          </cell>
          <cell r="EE248">
            <v>841761.44</v>
          </cell>
          <cell r="EF248">
            <v>112791081.7564324</v>
          </cell>
          <cell r="EG248">
            <v>965688.60999999894</v>
          </cell>
          <cell r="EH248">
            <v>231855.9</v>
          </cell>
          <cell r="EI248">
            <v>0</v>
          </cell>
          <cell r="EJ248">
            <v>353085.22999999899</v>
          </cell>
          <cell r="EK248">
            <v>380747.47999999992</v>
          </cell>
          <cell r="EL248">
            <v>41692.959999999999</v>
          </cell>
          <cell r="EM248">
            <v>30369.62</v>
          </cell>
          <cell r="EN248">
            <v>967.25</v>
          </cell>
          <cell r="EO248">
            <v>1038718.4399999989</v>
          </cell>
          <cell r="EP248">
            <v>2022276.9799999988</v>
          </cell>
          <cell r="EQ248">
            <v>688096.02999999991</v>
          </cell>
          <cell r="ER248">
            <v>0</v>
          </cell>
          <cell r="ES248">
            <v>656270.93999999901</v>
          </cell>
          <cell r="ET248">
            <v>677910.01</v>
          </cell>
          <cell r="EU248">
            <v>103412.98999999999</v>
          </cell>
          <cell r="EV248">
            <v>78213.88</v>
          </cell>
          <cell r="EW248">
            <v>2334.6800000000003</v>
          </cell>
          <cell r="EX248">
            <v>2206238.5299999989</v>
          </cell>
        </row>
        <row r="249">
          <cell r="B249">
            <v>45382</v>
          </cell>
          <cell r="C249">
            <v>93794807.981901556</v>
          </cell>
          <cell r="D249">
            <v>1277780.1099999999</v>
          </cell>
          <cell r="E249">
            <v>162814.28</v>
          </cell>
          <cell r="F249">
            <v>0</v>
          </cell>
          <cell r="G249">
            <v>573736.63</v>
          </cell>
          <cell r="H249">
            <v>541229.19999999995</v>
          </cell>
          <cell r="I249">
            <v>59575.75</v>
          </cell>
          <cell r="J249">
            <v>130566.89</v>
          </cell>
          <cell r="K249">
            <v>693.66000000000008</v>
          </cell>
          <cell r="L249">
            <v>1468616.4099999997</v>
          </cell>
          <cell r="M249">
            <v>4320699.8099999996</v>
          </cell>
          <cell r="N249">
            <v>971848.86</v>
          </cell>
          <cell r="O249">
            <v>0</v>
          </cell>
          <cell r="P249">
            <v>1692694.7599999998</v>
          </cell>
          <cell r="Q249">
            <v>1656156.19</v>
          </cell>
          <cell r="R249">
            <v>147702.47</v>
          </cell>
          <cell r="S249">
            <v>288597.03999999998</v>
          </cell>
          <cell r="T249">
            <v>2254.92</v>
          </cell>
          <cell r="U249">
            <v>4759254.2399999993</v>
          </cell>
          <cell r="V249">
            <v>95303879.368801519</v>
          </cell>
          <cell r="W249">
            <v>191362.15999999997</v>
          </cell>
          <cell r="X249">
            <v>181197.12999999998</v>
          </cell>
          <cell r="Y249">
            <v>0</v>
          </cell>
          <cell r="Z249">
            <v>0</v>
          </cell>
          <cell r="AA249">
            <v>10165.030000000001</v>
          </cell>
          <cell r="AB249">
            <v>14229.65</v>
          </cell>
          <cell r="AC249">
            <v>560569.26</v>
          </cell>
          <cell r="AD249">
            <v>5933.39</v>
          </cell>
          <cell r="AE249">
            <v>772094.46</v>
          </cell>
          <cell r="AF249">
            <v>878143.69000000006</v>
          </cell>
          <cell r="AG249">
            <v>826066.77</v>
          </cell>
          <cell r="AH249">
            <v>0</v>
          </cell>
          <cell r="AI249">
            <v>0</v>
          </cell>
          <cell r="AJ249">
            <v>52076.92</v>
          </cell>
          <cell r="AK249">
            <v>56355.46</v>
          </cell>
          <cell r="AL249">
            <v>2570121.4699999997</v>
          </cell>
          <cell r="AM249">
            <v>7164.2800000000007</v>
          </cell>
          <cell r="AN249">
            <v>3511784.8999999994</v>
          </cell>
          <cell r="AO249">
            <v>732293.04715442308</v>
          </cell>
          <cell r="AP249">
            <v>7032.34</v>
          </cell>
          <cell r="AQ249">
            <v>0</v>
          </cell>
          <cell r="AR249">
            <v>0</v>
          </cell>
          <cell r="AS249">
            <v>5814.28</v>
          </cell>
          <cell r="AT249">
            <v>1218.06</v>
          </cell>
          <cell r="AU249">
            <v>848.01</v>
          </cell>
          <cell r="AV249">
            <v>0</v>
          </cell>
          <cell r="AW249">
            <v>0</v>
          </cell>
          <cell r="AX249">
            <v>7880.35</v>
          </cell>
          <cell r="AY249">
            <v>35381.58</v>
          </cell>
          <cell r="AZ249">
            <v>0</v>
          </cell>
          <cell r="BA249">
            <v>0</v>
          </cell>
          <cell r="BB249">
            <v>17401.259999999998</v>
          </cell>
          <cell r="BC249">
            <v>17980.32</v>
          </cell>
          <cell r="BD249">
            <v>3526.8999999999996</v>
          </cell>
          <cell r="BE249">
            <v>0</v>
          </cell>
          <cell r="BF249">
            <v>0</v>
          </cell>
          <cell r="BG249">
            <v>38908.480000000003</v>
          </cell>
          <cell r="BH249">
            <v>3459833.6309841406</v>
          </cell>
          <cell r="BI249">
            <v>16809.02</v>
          </cell>
          <cell r="BJ249">
            <v>0</v>
          </cell>
          <cell r="BK249">
            <v>0</v>
          </cell>
          <cell r="BL249">
            <v>14651.34</v>
          </cell>
          <cell r="BM249">
            <v>2157.6799999999998</v>
          </cell>
          <cell r="BN249">
            <v>1718.14</v>
          </cell>
          <cell r="BO249">
            <v>0</v>
          </cell>
          <cell r="BP249">
            <v>0</v>
          </cell>
          <cell r="BQ249">
            <v>18527.16</v>
          </cell>
          <cell r="BR249">
            <v>49896.650000000009</v>
          </cell>
          <cell r="BS249">
            <v>0</v>
          </cell>
          <cell r="BT249">
            <v>0</v>
          </cell>
          <cell r="BU249">
            <v>32875.020000000004</v>
          </cell>
          <cell r="BV249">
            <v>17021.63</v>
          </cell>
          <cell r="BW249">
            <v>2031.67</v>
          </cell>
          <cell r="BX249">
            <v>21456.51</v>
          </cell>
          <cell r="BY249">
            <v>259.02</v>
          </cell>
          <cell r="BZ249">
            <v>73643.850000000006</v>
          </cell>
          <cell r="CA249">
            <v>21174230.550317202</v>
          </cell>
          <cell r="CB249">
            <v>173793.96</v>
          </cell>
          <cell r="CC249">
            <v>0</v>
          </cell>
          <cell r="CD249">
            <v>0</v>
          </cell>
          <cell r="CE249">
            <v>116935.75</v>
          </cell>
          <cell r="CF249">
            <v>56858.21</v>
          </cell>
          <cell r="CG249">
            <v>10251.56</v>
          </cell>
          <cell r="CH249">
            <v>3370.33</v>
          </cell>
          <cell r="CI249">
            <v>4006.5</v>
          </cell>
          <cell r="CJ249">
            <v>191422.34999999998</v>
          </cell>
          <cell r="CK249">
            <v>699942.16999999993</v>
          </cell>
          <cell r="CL249">
            <v>46987.05</v>
          </cell>
          <cell r="CM249">
            <v>0</v>
          </cell>
          <cell r="CN249">
            <v>335182.38</v>
          </cell>
          <cell r="CO249">
            <v>317772.74</v>
          </cell>
          <cell r="CP249">
            <v>26291.78</v>
          </cell>
          <cell r="CQ249">
            <v>14507.08</v>
          </cell>
          <cell r="CR249">
            <v>5911.65</v>
          </cell>
          <cell r="CS249">
            <v>746652.67999999993</v>
          </cell>
          <cell r="CT249">
            <v>17228813.672871463</v>
          </cell>
          <cell r="CU249">
            <v>31342.9</v>
          </cell>
          <cell r="CV249">
            <v>0</v>
          </cell>
          <cell r="CW249">
            <v>0</v>
          </cell>
          <cell r="CX249">
            <v>0</v>
          </cell>
          <cell r="CY249">
            <v>31342.9</v>
          </cell>
          <cell r="CZ249">
            <v>32739.03</v>
          </cell>
          <cell r="DA249">
            <v>63068.67</v>
          </cell>
          <cell r="DB249">
            <v>5</v>
          </cell>
          <cell r="DC249">
            <v>127155.6</v>
          </cell>
          <cell r="DD249">
            <v>570998.14999999991</v>
          </cell>
          <cell r="DE249">
            <v>378942.16</v>
          </cell>
          <cell r="DF249">
            <v>0</v>
          </cell>
          <cell r="DG249">
            <v>0</v>
          </cell>
          <cell r="DH249">
            <v>192055.99</v>
          </cell>
          <cell r="DI249">
            <v>95050.81</v>
          </cell>
          <cell r="DJ249">
            <v>280126.06</v>
          </cell>
          <cell r="DK249">
            <v>724.34</v>
          </cell>
          <cell r="DL249">
            <v>946899.36</v>
          </cell>
          <cell r="DM249">
            <v>27525787.783781279</v>
          </cell>
          <cell r="DN249">
            <v>245558.91</v>
          </cell>
          <cell r="DO249">
            <v>0</v>
          </cell>
          <cell r="DP249">
            <v>0</v>
          </cell>
          <cell r="DQ249">
            <v>151658.69</v>
          </cell>
          <cell r="DR249">
            <v>93900.22</v>
          </cell>
          <cell r="DS249">
            <v>12970.449999999999</v>
          </cell>
          <cell r="DT249">
            <v>33272.75</v>
          </cell>
          <cell r="DU249">
            <v>500.53000000000003</v>
          </cell>
          <cell r="DV249">
            <v>292302.64</v>
          </cell>
          <cell r="DW249">
            <v>995241.56</v>
          </cell>
          <cell r="DX249">
            <v>132605.26</v>
          </cell>
          <cell r="DY249">
            <v>0</v>
          </cell>
          <cell r="DZ249">
            <v>473806.29</v>
          </cell>
          <cell r="EA249">
            <v>388830.01</v>
          </cell>
          <cell r="EB249">
            <v>38508.049999999996</v>
          </cell>
          <cell r="EC249">
            <v>99248.02</v>
          </cell>
          <cell r="ED249">
            <v>1066.45</v>
          </cell>
          <cell r="EE249">
            <v>1134064.08</v>
          </cell>
          <cell r="EF249">
            <v>113802612.8764324</v>
          </cell>
          <cell r="EG249">
            <v>945616.03999999992</v>
          </cell>
          <cell r="EH249">
            <v>302253.51999999996</v>
          </cell>
          <cell r="EI249">
            <v>0</v>
          </cell>
          <cell r="EJ249">
            <v>357692.55</v>
          </cell>
          <cell r="EK249">
            <v>285669.96999999997</v>
          </cell>
          <cell r="EL249">
            <v>60197.84</v>
          </cell>
          <cell r="EM249">
            <v>5717.2400000000007</v>
          </cell>
          <cell r="EN249">
            <v>0</v>
          </cell>
          <cell r="EO249">
            <v>1011531.1199999999</v>
          </cell>
          <cell r="EP249">
            <v>2967893.0199999986</v>
          </cell>
          <cell r="EQ249">
            <v>990349.54999999981</v>
          </cell>
          <cell r="ER249">
            <v>0</v>
          </cell>
          <cell r="ES249">
            <v>1013963.4899999991</v>
          </cell>
          <cell r="ET249">
            <v>963579.98</v>
          </cell>
          <cell r="EU249">
            <v>163610.82999999999</v>
          </cell>
          <cell r="EV249">
            <v>83931.12000000001</v>
          </cell>
          <cell r="EW249">
            <v>2334.6800000000003</v>
          </cell>
          <cell r="EX249">
            <v>3217769.649999999</v>
          </cell>
        </row>
        <row r="250">
          <cell r="B250">
            <v>45412</v>
          </cell>
          <cell r="C250">
            <v>94909088.371901557</v>
          </cell>
          <cell r="D250">
            <v>989844.33000000007</v>
          </cell>
          <cell r="E250">
            <v>53363.78</v>
          </cell>
          <cell r="F250">
            <v>0</v>
          </cell>
          <cell r="G250">
            <v>583771.53</v>
          </cell>
          <cell r="H250">
            <v>352709.02</v>
          </cell>
          <cell r="I250">
            <v>68875</v>
          </cell>
          <cell r="J250">
            <v>53532.88</v>
          </cell>
          <cell r="K250">
            <v>2028.18</v>
          </cell>
          <cell r="L250">
            <v>1114280.3899999999</v>
          </cell>
          <cell r="M250">
            <v>5310544.1400000006</v>
          </cell>
          <cell r="N250">
            <v>1025212.64</v>
          </cell>
          <cell r="O250">
            <v>0</v>
          </cell>
          <cell r="P250">
            <v>2276466.29</v>
          </cell>
          <cell r="Q250">
            <v>2008865.21</v>
          </cell>
          <cell r="R250">
            <v>216577.47</v>
          </cell>
          <cell r="S250">
            <v>342129.91999999998</v>
          </cell>
          <cell r="T250">
            <v>4283.1000000000004</v>
          </cell>
          <cell r="U250">
            <v>5873534.6299999999</v>
          </cell>
          <cell r="V250">
            <v>95962095.39880152</v>
          </cell>
          <cell r="W250">
            <v>123444.51000000001</v>
          </cell>
          <cell r="X250">
            <v>104760.46</v>
          </cell>
          <cell r="Y250">
            <v>0</v>
          </cell>
          <cell r="Z250">
            <v>0</v>
          </cell>
          <cell r="AA250">
            <v>18684.05</v>
          </cell>
          <cell r="AB250">
            <v>73673.77</v>
          </cell>
          <cell r="AC250">
            <v>461097.75</v>
          </cell>
          <cell r="AD250">
            <v>0</v>
          </cell>
          <cell r="AE250">
            <v>658216.03</v>
          </cell>
          <cell r="AF250">
            <v>1001588.2</v>
          </cell>
          <cell r="AG250">
            <v>930827.23</v>
          </cell>
          <cell r="AH250">
            <v>0</v>
          </cell>
          <cell r="AI250">
            <v>0</v>
          </cell>
          <cell r="AJ250">
            <v>70760.97</v>
          </cell>
          <cell r="AK250">
            <v>130029.23000000001</v>
          </cell>
          <cell r="AL250">
            <v>3031219.2199999997</v>
          </cell>
          <cell r="AM250">
            <v>7164.2800000000007</v>
          </cell>
          <cell r="AN250">
            <v>4170000.9299999992</v>
          </cell>
          <cell r="AO250">
            <v>761238.59715442313</v>
          </cell>
          <cell r="AP250">
            <v>28432.93</v>
          </cell>
          <cell r="AQ250">
            <v>12316.24</v>
          </cell>
          <cell r="AR250">
            <v>0</v>
          </cell>
          <cell r="AS250">
            <v>4504.5</v>
          </cell>
          <cell r="AT250">
            <v>11612.19</v>
          </cell>
          <cell r="AU250">
            <v>512.62</v>
          </cell>
          <cell r="AV250">
            <v>0</v>
          </cell>
          <cell r="AW250">
            <v>0</v>
          </cell>
          <cell r="AX250">
            <v>28945.55</v>
          </cell>
          <cell r="AY250">
            <v>63814.51</v>
          </cell>
          <cell r="AZ250">
            <v>12316.24</v>
          </cell>
          <cell r="BA250">
            <v>0</v>
          </cell>
          <cell r="BB250">
            <v>21905.759999999998</v>
          </cell>
          <cell r="BC250">
            <v>29592.510000000002</v>
          </cell>
          <cell r="BD250">
            <v>4039.5199999999995</v>
          </cell>
          <cell r="BE250">
            <v>0</v>
          </cell>
          <cell r="BF250">
            <v>0</v>
          </cell>
          <cell r="BG250">
            <v>67854.03</v>
          </cell>
          <cell r="BH250">
            <v>3468950.8709841408</v>
          </cell>
          <cell r="BI250">
            <v>7044.61</v>
          </cell>
          <cell r="BJ250">
            <v>0</v>
          </cell>
          <cell r="BK250">
            <v>0</v>
          </cell>
          <cell r="BL250">
            <v>6033.73</v>
          </cell>
          <cell r="BM250">
            <v>1010.88</v>
          </cell>
          <cell r="BN250">
            <v>2072.63</v>
          </cell>
          <cell r="BO250">
            <v>0</v>
          </cell>
          <cell r="BP250">
            <v>0</v>
          </cell>
          <cell r="BQ250">
            <v>9117.24</v>
          </cell>
          <cell r="BR250">
            <v>56941.26</v>
          </cell>
          <cell r="BS250">
            <v>0</v>
          </cell>
          <cell r="BT250">
            <v>0</v>
          </cell>
          <cell r="BU250">
            <v>38908.75</v>
          </cell>
          <cell r="BV250">
            <v>18032.510000000002</v>
          </cell>
          <cell r="BW250">
            <v>4104.3</v>
          </cell>
          <cell r="BX250">
            <v>21456.51</v>
          </cell>
          <cell r="BY250">
            <v>259.02</v>
          </cell>
          <cell r="BZ250">
            <v>82761.090000000011</v>
          </cell>
          <cell r="CA250">
            <v>21361524.3803172</v>
          </cell>
          <cell r="CB250">
            <v>176796.44</v>
          </cell>
          <cell r="CC250">
            <v>11581.58</v>
          </cell>
          <cell r="CD250">
            <v>0</v>
          </cell>
          <cell r="CE250">
            <v>117069.45</v>
          </cell>
          <cell r="CF250">
            <v>48145.41</v>
          </cell>
          <cell r="CG250">
            <v>7855.99</v>
          </cell>
          <cell r="CH250">
            <v>2641.4</v>
          </cell>
          <cell r="CI250">
            <v>0</v>
          </cell>
          <cell r="CJ250">
            <v>187293.83</v>
          </cell>
          <cell r="CK250">
            <v>876738.6100000001</v>
          </cell>
          <cell r="CL250">
            <v>58568.630000000005</v>
          </cell>
          <cell r="CM250">
            <v>0</v>
          </cell>
          <cell r="CN250">
            <v>452251.83</v>
          </cell>
          <cell r="CO250">
            <v>365918.15</v>
          </cell>
          <cell r="CP250">
            <v>34147.769999999997</v>
          </cell>
          <cell r="CQ250">
            <v>17148.48</v>
          </cell>
          <cell r="CR250">
            <v>5911.65</v>
          </cell>
          <cell r="CS250">
            <v>933946.51000000013</v>
          </cell>
          <cell r="CT250">
            <v>17432697.122871462</v>
          </cell>
          <cell r="CU250">
            <v>50407.040000000001</v>
          </cell>
          <cell r="CV250">
            <v>6354.8</v>
          </cell>
          <cell r="CW250">
            <v>0</v>
          </cell>
          <cell r="CX250">
            <v>0</v>
          </cell>
          <cell r="CY250">
            <v>44052.24</v>
          </cell>
          <cell r="CZ250">
            <v>3173.65</v>
          </cell>
          <cell r="DA250">
            <v>150276.45000000001</v>
          </cell>
          <cell r="DB250">
            <v>26.31</v>
          </cell>
          <cell r="DC250">
            <v>203883.45</v>
          </cell>
          <cell r="DD250">
            <v>621405.18999999994</v>
          </cell>
          <cell r="DE250">
            <v>385296.95999999996</v>
          </cell>
          <cell r="DF250">
            <v>0</v>
          </cell>
          <cell r="DG250">
            <v>0</v>
          </cell>
          <cell r="DH250">
            <v>236108.22999999998</v>
          </cell>
          <cell r="DI250">
            <v>98224.459999999992</v>
          </cell>
          <cell r="DJ250">
            <v>430402.51</v>
          </cell>
          <cell r="DK250">
            <v>750.65</v>
          </cell>
          <cell r="DL250">
            <v>1150782.8099999998</v>
          </cell>
          <cell r="DM250">
            <v>27824752.193781279</v>
          </cell>
          <cell r="DN250">
            <v>219643.7</v>
          </cell>
          <cell r="DO250">
            <v>0</v>
          </cell>
          <cell r="DP250">
            <v>0</v>
          </cell>
          <cell r="DQ250">
            <v>147857.18</v>
          </cell>
          <cell r="DR250">
            <v>71786.52</v>
          </cell>
          <cell r="DS250">
            <v>16930.169999999998</v>
          </cell>
          <cell r="DT250">
            <v>62325.53</v>
          </cell>
          <cell r="DU250">
            <v>65.010000000000005</v>
          </cell>
          <cell r="DV250">
            <v>298964.41000000003</v>
          </cell>
          <cell r="DW250">
            <v>1214885.26</v>
          </cell>
          <cell r="DX250">
            <v>132605.26</v>
          </cell>
          <cell r="DY250">
            <v>0</v>
          </cell>
          <cell r="DZ250">
            <v>621663.47</v>
          </cell>
          <cell r="EA250">
            <v>460616.53</v>
          </cell>
          <cell r="EB250">
            <v>55438.219999999994</v>
          </cell>
          <cell r="EC250">
            <v>161573.54999999999</v>
          </cell>
          <cell r="ED250">
            <v>1131.46</v>
          </cell>
          <cell r="EE250">
            <v>1433028.49</v>
          </cell>
          <cell r="EF250">
            <v>114705269.40643241</v>
          </cell>
          <cell r="EG250">
            <v>800468.89999999991</v>
          </cell>
          <cell r="EH250">
            <v>215257.23</v>
          </cell>
          <cell r="EI250">
            <v>0</v>
          </cell>
          <cell r="EJ250">
            <v>375282.37</v>
          </cell>
          <cell r="EK250">
            <v>209929.3</v>
          </cell>
          <cell r="EL250">
            <v>96727.21</v>
          </cell>
          <cell r="EM250">
            <v>5460.42</v>
          </cell>
          <cell r="EN250">
            <v>0</v>
          </cell>
          <cell r="EO250">
            <v>902656.52999999991</v>
          </cell>
          <cell r="EP250">
            <v>3768361.919999999</v>
          </cell>
          <cell r="EQ250">
            <v>1205606.7799999998</v>
          </cell>
          <cell r="ER250">
            <v>0</v>
          </cell>
          <cell r="ES250">
            <v>1389245.8599999989</v>
          </cell>
          <cell r="ET250">
            <v>1173509.28</v>
          </cell>
          <cell r="EU250">
            <v>260338.03999999998</v>
          </cell>
          <cell r="EV250">
            <v>89391.540000000008</v>
          </cell>
          <cell r="EW250">
            <v>2334.6800000000003</v>
          </cell>
          <cell r="EX250">
            <v>4120426.1799999992</v>
          </cell>
        </row>
        <row r="251">
          <cell r="B251">
            <v>45443</v>
          </cell>
          <cell r="C251">
            <v>96215988.991901562</v>
          </cell>
          <cell r="D251">
            <v>1154398.01</v>
          </cell>
          <cell r="E251">
            <v>182876.6</v>
          </cell>
          <cell r="F251">
            <v>0</v>
          </cell>
          <cell r="G251">
            <v>590063.94999999995</v>
          </cell>
          <cell r="H251">
            <v>381457.46</v>
          </cell>
          <cell r="I251">
            <v>63668.28</v>
          </cell>
          <cell r="J251">
            <v>88168.74</v>
          </cell>
          <cell r="K251">
            <v>665.59</v>
          </cell>
          <cell r="L251">
            <v>1306900.6200000001</v>
          </cell>
          <cell r="M251">
            <v>6464942.1500000004</v>
          </cell>
          <cell r="N251">
            <v>1208089.24</v>
          </cell>
          <cell r="O251">
            <v>0</v>
          </cell>
          <cell r="P251">
            <v>2866530.24</v>
          </cell>
          <cell r="Q251">
            <v>2390322.67</v>
          </cell>
          <cell r="R251">
            <v>280245.75</v>
          </cell>
          <cell r="S251">
            <v>430298.66</v>
          </cell>
          <cell r="T251">
            <v>4948.6900000000005</v>
          </cell>
          <cell r="U251">
            <v>7180435.2500000009</v>
          </cell>
          <cell r="V251">
            <v>96827688.028801516</v>
          </cell>
          <cell r="W251">
            <v>166351.51</v>
          </cell>
          <cell r="X251">
            <v>139979.37</v>
          </cell>
          <cell r="Y251">
            <v>0</v>
          </cell>
          <cell r="Z251">
            <v>0</v>
          </cell>
          <cell r="AA251">
            <v>26372.14</v>
          </cell>
          <cell r="AB251">
            <v>41357.089999999997</v>
          </cell>
          <cell r="AC251">
            <v>657125.5</v>
          </cell>
          <cell r="AD251">
            <v>758.53</v>
          </cell>
          <cell r="AE251">
            <v>865592.63</v>
          </cell>
          <cell r="AF251">
            <v>1167939.7100000002</v>
          </cell>
          <cell r="AG251">
            <v>1070806.6000000001</v>
          </cell>
          <cell r="AH251">
            <v>0</v>
          </cell>
          <cell r="AI251">
            <v>0</v>
          </cell>
          <cell r="AJ251">
            <v>97133.11</v>
          </cell>
          <cell r="AK251">
            <v>171386.32</v>
          </cell>
          <cell r="AL251">
            <v>3688344.7199999997</v>
          </cell>
          <cell r="AM251">
            <v>7922.81</v>
          </cell>
          <cell r="AN251">
            <v>5035593.5599999996</v>
          </cell>
          <cell r="AO251">
            <v>795164.15715442307</v>
          </cell>
          <cell r="AP251">
            <v>5888.13</v>
          </cell>
          <cell r="AQ251">
            <v>0</v>
          </cell>
          <cell r="AR251">
            <v>0</v>
          </cell>
          <cell r="AS251">
            <v>5888.13</v>
          </cell>
          <cell r="AT251">
            <v>0</v>
          </cell>
          <cell r="AU251">
            <v>10383.06</v>
          </cell>
          <cell r="AV251">
            <v>17587.849999999999</v>
          </cell>
          <cell r="AW251">
            <v>66.52</v>
          </cell>
          <cell r="AX251">
            <v>33925.55999999999</v>
          </cell>
          <cell r="AY251">
            <v>69702.64</v>
          </cell>
          <cell r="AZ251">
            <v>12316.24</v>
          </cell>
          <cell r="BA251">
            <v>0</v>
          </cell>
          <cell r="BB251">
            <v>27793.89</v>
          </cell>
          <cell r="BC251">
            <v>29592.510000000002</v>
          </cell>
          <cell r="BD251">
            <v>14422.579999999998</v>
          </cell>
          <cell r="BE251">
            <v>17587.849999999999</v>
          </cell>
          <cell r="BF251">
            <v>66.52</v>
          </cell>
          <cell r="BG251">
            <v>101779.59000000001</v>
          </cell>
          <cell r="BH251">
            <v>3487642.1809841408</v>
          </cell>
          <cell r="BI251">
            <v>14577.199999999999</v>
          </cell>
          <cell r="BJ251">
            <v>0</v>
          </cell>
          <cell r="BK251">
            <v>0</v>
          </cell>
          <cell r="BL251">
            <v>5222.57</v>
          </cell>
          <cell r="BM251">
            <v>9354.6299999999992</v>
          </cell>
          <cell r="BN251">
            <v>4114.1099999999997</v>
          </cell>
          <cell r="BO251">
            <v>0</v>
          </cell>
          <cell r="BP251">
            <v>0</v>
          </cell>
          <cell r="BQ251">
            <v>18691.309999999998</v>
          </cell>
          <cell r="BR251">
            <v>71518.459999999992</v>
          </cell>
          <cell r="BS251">
            <v>0</v>
          </cell>
          <cell r="BT251">
            <v>0</v>
          </cell>
          <cell r="BU251">
            <v>44131.32</v>
          </cell>
          <cell r="BV251">
            <v>27387.14</v>
          </cell>
          <cell r="BW251">
            <v>8218.41</v>
          </cell>
          <cell r="BX251">
            <v>21456.51</v>
          </cell>
          <cell r="BY251">
            <v>259.02</v>
          </cell>
          <cell r="BZ251">
            <v>101452.4</v>
          </cell>
          <cell r="CA251">
            <v>21558512.780317198</v>
          </cell>
          <cell r="CB251">
            <v>174175.02000000002</v>
          </cell>
          <cell r="CC251">
            <v>0</v>
          </cell>
          <cell r="CD251">
            <v>0</v>
          </cell>
          <cell r="CE251">
            <v>102521.83</v>
          </cell>
          <cell r="CF251">
            <v>71653.19</v>
          </cell>
          <cell r="CG251">
            <v>20585.96</v>
          </cell>
          <cell r="CH251">
            <v>1049.94</v>
          </cell>
          <cell r="CI251">
            <v>1177.48</v>
          </cell>
          <cell r="CJ251">
            <v>196988.40000000002</v>
          </cell>
          <cell r="CK251">
            <v>1050913.6300000001</v>
          </cell>
          <cell r="CL251">
            <v>58568.630000000005</v>
          </cell>
          <cell r="CM251">
            <v>0</v>
          </cell>
          <cell r="CN251">
            <v>554773.66</v>
          </cell>
          <cell r="CO251">
            <v>437571.34</v>
          </cell>
          <cell r="CP251">
            <v>54733.729999999996</v>
          </cell>
          <cell r="CQ251">
            <v>18198.419999999998</v>
          </cell>
          <cell r="CR251">
            <v>7089.1299999999992</v>
          </cell>
          <cell r="CS251">
            <v>1130934.9099999999</v>
          </cell>
          <cell r="CT251">
            <v>17589362.002871461</v>
          </cell>
          <cell r="CU251">
            <v>51546.37</v>
          </cell>
          <cell r="CV251">
            <v>19461.29</v>
          </cell>
          <cell r="CW251">
            <v>0</v>
          </cell>
          <cell r="CX251">
            <v>0</v>
          </cell>
          <cell r="CY251">
            <v>32085.08</v>
          </cell>
          <cell r="CZ251">
            <v>35912.730000000003</v>
          </cell>
          <cell r="DA251">
            <v>69205.78</v>
          </cell>
          <cell r="DB251">
            <v>0</v>
          </cell>
          <cell r="DC251">
            <v>156664.88</v>
          </cell>
          <cell r="DD251">
            <v>672951.55999999994</v>
          </cell>
          <cell r="DE251">
            <v>404758.24999999994</v>
          </cell>
          <cell r="DF251">
            <v>0</v>
          </cell>
          <cell r="DG251">
            <v>0</v>
          </cell>
          <cell r="DH251">
            <v>268193.31</v>
          </cell>
          <cell r="DI251">
            <v>134137.19</v>
          </cell>
          <cell r="DJ251">
            <v>499608.29000000004</v>
          </cell>
          <cell r="DK251">
            <v>750.65</v>
          </cell>
          <cell r="DL251">
            <v>1307447.69</v>
          </cell>
          <cell r="DM251">
            <v>28083514.113781281</v>
          </cell>
          <cell r="DN251">
            <v>224917.84000000003</v>
          </cell>
          <cell r="DO251">
            <v>0</v>
          </cell>
          <cell r="DP251">
            <v>0</v>
          </cell>
          <cell r="DQ251">
            <v>156142.73000000001</v>
          </cell>
          <cell r="DR251">
            <v>68775.11</v>
          </cell>
          <cell r="DS251">
            <v>6063.85</v>
          </cell>
          <cell r="DT251">
            <v>27780.23</v>
          </cell>
          <cell r="DU251">
            <v>0</v>
          </cell>
          <cell r="DV251">
            <v>258761.92000000004</v>
          </cell>
          <cell r="DW251">
            <v>1439803.1</v>
          </cell>
          <cell r="DX251">
            <v>132605.26</v>
          </cell>
          <cell r="DY251">
            <v>0</v>
          </cell>
          <cell r="DZ251">
            <v>777806.2</v>
          </cell>
          <cell r="EA251">
            <v>529391.64</v>
          </cell>
          <cell r="EB251">
            <v>61502.069999999992</v>
          </cell>
          <cell r="EC251">
            <v>189353.78</v>
          </cell>
          <cell r="ED251">
            <v>1131.46</v>
          </cell>
          <cell r="EE251">
            <v>1691790.4100000001</v>
          </cell>
          <cell r="EF251">
            <v>115476844.04643241</v>
          </cell>
          <cell r="EG251">
            <v>707289.17</v>
          </cell>
          <cell r="EH251">
            <v>143588.35999999999</v>
          </cell>
          <cell r="EI251">
            <v>0</v>
          </cell>
          <cell r="EJ251">
            <v>336466.52</v>
          </cell>
          <cell r="EK251">
            <v>227234.29</v>
          </cell>
          <cell r="EL251">
            <v>56487.16</v>
          </cell>
          <cell r="EM251">
            <v>6868.21</v>
          </cell>
          <cell r="EN251">
            <v>930.1</v>
          </cell>
          <cell r="EO251">
            <v>771574.64</v>
          </cell>
          <cell r="EP251">
            <v>4475651.0899999989</v>
          </cell>
          <cell r="EQ251">
            <v>1349195.1399999997</v>
          </cell>
          <cell r="ER251">
            <v>0</v>
          </cell>
          <cell r="ES251">
            <v>1725712.379999999</v>
          </cell>
          <cell r="ET251">
            <v>1400743.57</v>
          </cell>
          <cell r="EU251">
            <v>316825.19999999995</v>
          </cell>
          <cell r="EV251">
            <v>96259.750000000015</v>
          </cell>
          <cell r="EW251">
            <v>3264.78</v>
          </cell>
          <cell r="EX251">
            <v>4892000.8199999994</v>
          </cell>
        </row>
        <row r="252">
          <cell r="B252">
            <v>45473</v>
          </cell>
          <cell r="C252">
            <v>97254243.121901557</v>
          </cell>
          <cell r="D252">
            <v>966975.73</v>
          </cell>
          <cell r="E252">
            <v>23829.86</v>
          </cell>
          <cell r="F252">
            <v>0</v>
          </cell>
          <cell r="G252">
            <v>597954.22</v>
          </cell>
          <cell r="H252">
            <v>345191.65</v>
          </cell>
          <cell r="I252">
            <v>22778.15</v>
          </cell>
          <cell r="J252">
            <v>48440.160000000003</v>
          </cell>
          <cell r="K252">
            <v>60.09</v>
          </cell>
          <cell r="L252">
            <v>1038254.13</v>
          </cell>
          <cell r="M252">
            <v>7431917.8800000008</v>
          </cell>
          <cell r="N252">
            <v>1231919.1000000001</v>
          </cell>
          <cell r="O252">
            <v>0</v>
          </cell>
          <cell r="P252">
            <v>3464484.46</v>
          </cell>
          <cell r="Q252">
            <v>2735514.32</v>
          </cell>
          <cell r="R252">
            <v>303023.90000000002</v>
          </cell>
          <cell r="S252">
            <v>478738.81999999995</v>
          </cell>
          <cell r="T252">
            <v>5008.7800000000007</v>
          </cell>
          <cell r="U252">
            <v>8218689.3800000018</v>
          </cell>
          <cell r="V252">
            <v>97574041.87880151</v>
          </cell>
          <cell r="W252">
            <v>206409</v>
          </cell>
          <cell r="X252">
            <v>190065.33</v>
          </cell>
          <cell r="Y252">
            <v>0</v>
          </cell>
          <cell r="Z252">
            <v>0</v>
          </cell>
          <cell r="AA252">
            <v>16343.67</v>
          </cell>
          <cell r="AB252">
            <v>48443.16</v>
          </cell>
          <cell r="AC252">
            <v>491471.66</v>
          </cell>
          <cell r="AD252">
            <v>30.03</v>
          </cell>
          <cell r="AE252">
            <v>746353.85</v>
          </cell>
          <cell r="AF252">
            <v>1374348.7100000002</v>
          </cell>
          <cell r="AG252">
            <v>1260871.9300000002</v>
          </cell>
          <cell r="AH252">
            <v>0</v>
          </cell>
          <cell r="AI252">
            <v>0</v>
          </cell>
          <cell r="AJ252">
            <v>113476.78</v>
          </cell>
          <cell r="AK252">
            <v>219829.48</v>
          </cell>
          <cell r="AL252">
            <v>4179816.38</v>
          </cell>
          <cell r="AM252">
            <v>7952.84</v>
          </cell>
          <cell r="AN252">
            <v>5781947.4100000001</v>
          </cell>
          <cell r="AO252">
            <v>801901.47715442302</v>
          </cell>
          <cell r="AP252">
            <v>6737.32</v>
          </cell>
          <cell r="AQ252">
            <v>0</v>
          </cell>
          <cell r="AR252">
            <v>0</v>
          </cell>
          <cell r="AS252">
            <v>2712.93</v>
          </cell>
          <cell r="AT252">
            <v>4024.39</v>
          </cell>
          <cell r="AU252">
            <v>0</v>
          </cell>
          <cell r="AV252">
            <v>0</v>
          </cell>
          <cell r="AW252">
            <v>0</v>
          </cell>
          <cell r="AX252">
            <v>6737.32</v>
          </cell>
          <cell r="AY252">
            <v>76439.959999999992</v>
          </cell>
          <cell r="AZ252">
            <v>12316.24</v>
          </cell>
          <cell r="BA252">
            <v>0</v>
          </cell>
          <cell r="BB252">
            <v>30506.82</v>
          </cell>
          <cell r="BC252">
            <v>33616.9</v>
          </cell>
          <cell r="BD252">
            <v>14422.579999999998</v>
          </cell>
          <cell r="BE252">
            <v>17587.849999999999</v>
          </cell>
          <cell r="BF252">
            <v>66.52</v>
          </cell>
          <cell r="BG252">
            <v>108516.90999999999</v>
          </cell>
          <cell r="BH252">
            <v>3496788.9209841411</v>
          </cell>
          <cell r="BI252">
            <v>9146.74</v>
          </cell>
          <cell r="BJ252">
            <v>0</v>
          </cell>
          <cell r="BK252">
            <v>0</v>
          </cell>
          <cell r="BL252">
            <v>8220.64</v>
          </cell>
          <cell r="BM252">
            <v>926.1</v>
          </cell>
          <cell r="BN252">
            <v>0</v>
          </cell>
          <cell r="BO252">
            <v>0</v>
          </cell>
          <cell r="BP252">
            <v>0</v>
          </cell>
          <cell r="BQ252">
            <v>9146.74</v>
          </cell>
          <cell r="BR252">
            <v>80665.2</v>
          </cell>
          <cell r="BS252">
            <v>0</v>
          </cell>
          <cell r="BT252">
            <v>0</v>
          </cell>
          <cell r="BU252">
            <v>52351.96</v>
          </cell>
          <cell r="BV252">
            <v>28313.239999999998</v>
          </cell>
          <cell r="BW252">
            <v>8218.41</v>
          </cell>
          <cell r="BX252">
            <v>21456.51</v>
          </cell>
          <cell r="BY252">
            <v>259.02</v>
          </cell>
          <cell r="BZ252">
            <v>110599.14</v>
          </cell>
          <cell r="CA252">
            <v>21744362.510317199</v>
          </cell>
          <cell r="CB252">
            <v>141996.87</v>
          </cell>
          <cell r="CC252">
            <v>0</v>
          </cell>
          <cell r="CD252">
            <v>0</v>
          </cell>
          <cell r="CE252">
            <v>105334.47</v>
          </cell>
          <cell r="CF252">
            <v>36662.400000000001</v>
          </cell>
          <cell r="CG252">
            <v>34361.620000000003</v>
          </cell>
          <cell r="CH252">
            <v>8760.36</v>
          </cell>
          <cell r="CI252">
            <v>730.88</v>
          </cell>
          <cell r="CJ252">
            <v>185849.72999999998</v>
          </cell>
          <cell r="CK252">
            <v>1192910.5</v>
          </cell>
          <cell r="CL252">
            <v>58568.630000000005</v>
          </cell>
          <cell r="CM252">
            <v>0</v>
          </cell>
          <cell r="CN252">
            <v>660108.13</v>
          </cell>
          <cell r="CO252">
            <v>474233.74000000005</v>
          </cell>
          <cell r="CP252">
            <v>89095.35</v>
          </cell>
          <cell r="CQ252">
            <v>26958.78</v>
          </cell>
          <cell r="CR252">
            <v>7820.0099999999993</v>
          </cell>
          <cell r="CS252">
            <v>1316784.6400000001</v>
          </cell>
          <cell r="CT252">
            <v>17751323.272871461</v>
          </cell>
          <cell r="CU252">
            <v>63492.92</v>
          </cell>
          <cell r="CV252">
            <v>26795.96</v>
          </cell>
          <cell r="CW252">
            <v>0</v>
          </cell>
          <cell r="CX252">
            <v>0</v>
          </cell>
          <cell r="CY252">
            <v>36696.959999999999</v>
          </cell>
          <cell r="CZ252">
            <v>17704.580000000002</v>
          </cell>
          <cell r="DA252">
            <v>79725.11</v>
          </cell>
          <cell r="DB252">
            <v>1038.6600000000001</v>
          </cell>
          <cell r="DC252">
            <v>161961.26999999999</v>
          </cell>
          <cell r="DD252">
            <v>736444.48</v>
          </cell>
          <cell r="DE252">
            <v>431554.20999999996</v>
          </cell>
          <cell r="DF252">
            <v>0</v>
          </cell>
          <cell r="DG252">
            <v>0</v>
          </cell>
          <cell r="DH252">
            <v>304890.27</v>
          </cell>
          <cell r="DI252">
            <v>151841.77000000002</v>
          </cell>
          <cell r="DJ252">
            <v>579333.4</v>
          </cell>
          <cell r="DK252">
            <v>1789.31</v>
          </cell>
          <cell r="DL252">
            <v>1469408.96</v>
          </cell>
          <cell r="DM252">
            <v>28341747.913781282</v>
          </cell>
          <cell r="DN252">
            <v>207032.79</v>
          </cell>
          <cell r="DO252">
            <v>0</v>
          </cell>
          <cell r="DP252">
            <v>0</v>
          </cell>
          <cell r="DQ252">
            <v>151976.25</v>
          </cell>
          <cell r="DR252">
            <v>55056.54</v>
          </cell>
          <cell r="DS252">
            <v>24228.37</v>
          </cell>
          <cell r="DT252">
            <v>26972.639999999999</v>
          </cell>
          <cell r="DU252">
            <v>0</v>
          </cell>
          <cell r="DV252">
            <v>258233.8</v>
          </cell>
          <cell r="DW252">
            <v>1646835.8900000001</v>
          </cell>
          <cell r="DX252">
            <v>132605.26</v>
          </cell>
          <cell r="DY252">
            <v>0</v>
          </cell>
          <cell r="DZ252">
            <v>929782.45</v>
          </cell>
          <cell r="EA252">
            <v>584448.18000000005</v>
          </cell>
          <cell r="EB252">
            <v>85730.439999999988</v>
          </cell>
          <cell r="EC252">
            <v>216326.41999999998</v>
          </cell>
          <cell r="ED252">
            <v>1131.46</v>
          </cell>
          <cell r="EE252">
            <v>1950024.21</v>
          </cell>
          <cell r="EF252">
            <v>116724846.08643241</v>
          </cell>
          <cell r="EG252">
            <v>1230017.1399999999</v>
          </cell>
          <cell r="EH252">
            <v>668048.74</v>
          </cell>
          <cell r="EI252">
            <v>0</v>
          </cell>
          <cell r="EJ252">
            <v>355023.7</v>
          </cell>
          <cell r="EK252">
            <v>206944.7</v>
          </cell>
          <cell r="EL252">
            <v>7819.6</v>
          </cell>
          <cell r="EM252">
            <v>9764.76</v>
          </cell>
          <cell r="EN252">
            <v>400.54</v>
          </cell>
          <cell r="EO252">
            <v>1248002.04</v>
          </cell>
          <cell r="EP252">
            <v>5705668.2299999986</v>
          </cell>
          <cell r="EQ252">
            <v>2017243.8799999997</v>
          </cell>
          <cell r="ER252">
            <v>0</v>
          </cell>
          <cell r="ES252">
            <v>2080736.0799999989</v>
          </cell>
          <cell r="ET252">
            <v>1607688.27</v>
          </cell>
          <cell r="EU252">
            <v>324644.79999999993</v>
          </cell>
          <cell r="EV252">
            <v>106024.51000000001</v>
          </cell>
          <cell r="EW252">
            <v>3665.32</v>
          </cell>
          <cell r="EX252">
            <v>6140002.8599999985</v>
          </cell>
        </row>
        <row r="253">
          <cell r="B253">
            <v>45504</v>
          </cell>
          <cell r="C253">
            <v>98537964.82190156</v>
          </cell>
          <cell r="D253">
            <v>1031495.79</v>
          </cell>
          <cell r="E253">
            <v>43916.58</v>
          </cell>
          <cell r="F253">
            <v>0</v>
          </cell>
          <cell r="G253">
            <v>604380.02</v>
          </cell>
          <cell r="H253">
            <v>383199.19</v>
          </cell>
          <cell r="I253">
            <v>209479.11</v>
          </cell>
          <cell r="J253">
            <v>42023.6</v>
          </cell>
          <cell r="K253">
            <v>723.2</v>
          </cell>
          <cell r="L253">
            <v>1283721.7</v>
          </cell>
          <cell r="M253">
            <v>8463413.6699999999</v>
          </cell>
          <cell r="N253">
            <v>1275835.6800000002</v>
          </cell>
          <cell r="O253">
            <v>0</v>
          </cell>
          <cell r="P253">
            <v>4068864.48</v>
          </cell>
          <cell r="Q253">
            <v>3118713.51</v>
          </cell>
          <cell r="R253">
            <v>512503.01</v>
          </cell>
          <cell r="S253">
            <v>520762.41999999993</v>
          </cell>
          <cell r="T253">
            <v>5731.9800000000005</v>
          </cell>
          <cell r="U253">
            <v>9502411.0800000001</v>
          </cell>
          <cell r="V253">
            <v>98367242.498801515</v>
          </cell>
          <cell r="W253">
            <v>169314.87</v>
          </cell>
          <cell r="X253">
            <v>155148.23000000001</v>
          </cell>
          <cell r="Y253">
            <v>0</v>
          </cell>
          <cell r="Z253">
            <v>0</v>
          </cell>
          <cell r="AA253">
            <v>14166.64</v>
          </cell>
          <cell r="AB253">
            <v>48947.41</v>
          </cell>
          <cell r="AC253">
            <v>574938.34</v>
          </cell>
          <cell r="AD253">
            <v>0</v>
          </cell>
          <cell r="AE253">
            <v>793200.62</v>
          </cell>
          <cell r="AF253">
            <v>1543663.58</v>
          </cell>
          <cell r="AG253">
            <v>1416020.1600000001</v>
          </cell>
          <cell r="AH253">
            <v>0</v>
          </cell>
          <cell r="AI253">
            <v>0</v>
          </cell>
          <cell r="AJ253">
            <v>127643.42</v>
          </cell>
          <cell r="AK253">
            <v>268776.89</v>
          </cell>
          <cell r="AL253">
            <v>4754754.72</v>
          </cell>
          <cell r="AM253">
            <v>7952.84</v>
          </cell>
          <cell r="AN253">
            <v>6575148.0299999993</v>
          </cell>
          <cell r="AO253">
            <v>814879.74715442304</v>
          </cell>
          <cell r="AP253">
            <v>9519.07</v>
          </cell>
          <cell r="AQ253">
            <v>0</v>
          </cell>
          <cell r="AR253">
            <v>0</v>
          </cell>
          <cell r="AS253">
            <v>7866.4</v>
          </cell>
          <cell r="AT253">
            <v>1652.67</v>
          </cell>
          <cell r="AU253">
            <v>3076.35</v>
          </cell>
          <cell r="AV253">
            <v>382.85</v>
          </cell>
          <cell r="AW253">
            <v>0</v>
          </cell>
          <cell r="AX253">
            <v>12978.27</v>
          </cell>
          <cell r="AY253">
            <v>85959.03</v>
          </cell>
          <cell r="AZ253">
            <v>12316.24</v>
          </cell>
          <cell r="BA253">
            <v>0</v>
          </cell>
          <cell r="BB253">
            <v>38373.22</v>
          </cell>
          <cell r="BC253">
            <v>35269.57</v>
          </cell>
          <cell r="BD253">
            <v>17498.929999999997</v>
          </cell>
          <cell r="BE253">
            <v>17970.699999999997</v>
          </cell>
          <cell r="BF253">
            <v>66.52</v>
          </cell>
          <cell r="BG253">
            <v>121495.18</v>
          </cell>
          <cell r="BH253">
            <v>3510902.8909841413</v>
          </cell>
          <cell r="BI253">
            <v>11062.59</v>
          </cell>
          <cell r="BJ253">
            <v>0</v>
          </cell>
          <cell r="BK253">
            <v>0</v>
          </cell>
          <cell r="BL253">
            <v>7139.67</v>
          </cell>
          <cell r="BM253">
            <v>3922.92</v>
          </cell>
          <cell r="BN253">
            <v>3051.38</v>
          </cell>
          <cell r="BO253">
            <v>0</v>
          </cell>
          <cell r="BP253">
            <v>0</v>
          </cell>
          <cell r="BQ253">
            <v>14113.970000000001</v>
          </cell>
          <cell r="BR253">
            <v>91727.79</v>
          </cell>
          <cell r="BS253">
            <v>0</v>
          </cell>
          <cell r="BT253">
            <v>0</v>
          </cell>
          <cell r="BU253">
            <v>59491.63</v>
          </cell>
          <cell r="BV253">
            <v>32236.159999999996</v>
          </cell>
          <cell r="BW253">
            <v>11269.79</v>
          </cell>
          <cell r="BX253">
            <v>21456.51</v>
          </cell>
          <cell r="BY253">
            <v>259.02</v>
          </cell>
          <cell r="BZ253">
            <v>124713.10999999999</v>
          </cell>
          <cell r="CA253">
            <v>21905012.120317198</v>
          </cell>
          <cell r="CB253">
            <v>149054.18</v>
          </cell>
          <cell r="CC253">
            <v>0</v>
          </cell>
          <cell r="CD253">
            <v>0</v>
          </cell>
          <cell r="CE253">
            <v>104583.63</v>
          </cell>
          <cell r="CF253">
            <v>44470.55</v>
          </cell>
          <cell r="CG253">
            <v>8572.56</v>
          </cell>
          <cell r="CH253">
            <v>3022.87</v>
          </cell>
          <cell r="CI253">
            <v>0</v>
          </cell>
          <cell r="CJ253">
            <v>160649.60999999999</v>
          </cell>
          <cell r="CK253">
            <v>1341964.6800000002</v>
          </cell>
          <cell r="CL253">
            <v>58568.630000000005</v>
          </cell>
          <cell r="CM253">
            <v>0</v>
          </cell>
          <cell r="CN253">
            <v>764691.76</v>
          </cell>
          <cell r="CO253">
            <v>518704.29000000004</v>
          </cell>
          <cell r="CP253">
            <v>97667.91</v>
          </cell>
          <cell r="CQ253">
            <v>29981.649999999998</v>
          </cell>
          <cell r="CR253">
            <v>7820.0099999999993</v>
          </cell>
          <cell r="CS253">
            <v>1477434.25</v>
          </cell>
          <cell r="CT253">
            <v>17816600.49287146</v>
          </cell>
          <cell r="CU253">
            <v>19532.87</v>
          </cell>
          <cell r="CV253">
            <v>0</v>
          </cell>
          <cell r="CW253">
            <v>0</v>
          </cell>
          <cell r="CX253">
            <v>0</v>
          </cell>
          <cell r="CY253">
            <v>19532.87</v>
          </cell>
          <cell r="CZ253">
            <v>517.12</v>
          </cell>
          <cell r="DA253">
            <v>45212.1</v>
          </cell>
          <cell r="DB253">
            <v>15.13</v>
          </cell>
          <cell r="DC253">
            <v>65277.219999999994</v>
          </cell>
          <cell r="DD253">
            <v>755977.35</v>
          </cell>
          <cell r="DE253">
            <v>431554.20999999996</v>
          </cell>
          <cell r="DF253">
            <v>0</v>
          </cell>
          <cell r="DG253">
            <v>0</v>
          </cell>
          <cell r="DH253">
            <v>324423.14</v>
          </cell>
          <cell r="DI253">
            <v>152358.89000000001</v>
          </cell>
          <cell r="DJ253">
            <v>624545.5</v>
          </cell>
          <cell r="DK253">
            <v>1804.44</v>
          </cell>
          <cell r="DL253">
            <v>1534686.18</v>
          </cell>
          <cell r="DM253">
            <v>28603219.49378128</v>
          </cell>
          <cell r="DN253">
            <v>220427.41</v>
          </cell>
          <cell r="DO253">
            <v>0</v>
          </cell>
          <cell r="DP253">
            <v>0</v>
          </cell>
          <cell r="DQ253">
            <v>150229.66</v>
          </cell>
          <cell r="DR253">
            <v>70197.75</v>
          </cell>
          <cell r="DS253">
            <v>9183.49</v>
          </cell>
          <cell r="DT253">
            <v>31790.7</v>
          </cell>
          <cell r="DU253">
            <v>69.98</v>
          </cell>
          <cell r="DV253">
            <v>261471.58000000002</v>
          </cell>
          <cell r="DW253">
            <v>1867263.2999999998</v>
          </cell>
          <cell r="DX253">
            <v>132605.26</v>
          </cell>
          <cell r="DY253">
            <v>0</v>
          </cell>
          <cell r="DZ253">
            <v>1080012.1099999999</v>
          </cell>
          <cell r="EA253">
            <v>654645.93000000005</v>
          </cell>
          <cell r="EB253">
            <v>94913.93</v>
          </cell>
          <cell r="EC253">
            <v>248117.12</v>
          </cell>
          <cell r="ED253">
            <v>1201.44</v>
          </cell>
          <cell r="EE253">
            <v>2211495.7899999996</v>
          </cell>
          <cell r="EF253">
            <v>117573414.75643241</v>
          </cell>
          <cell r="EG253">
            <v>773817.8899999999</v>
          </cell>
          <cell r="EH253">
            <v>177534.71</v>
          </cell>
          <cell r="EI253">
            <v>0</v>
          </cell>
          <cell r="EJ253">
            <v>341301.12</v>
          </cell>
          <cell r="EK253">
            <v>254982.06</v>
          </cell>
          <cell r="EL253">
            <v>34085.47</v>
          </cell>
          <cell r="EM253">
            <v>40179.46</v>
          </cell>
          <cell r="EN253">
            <v>485.85</v>
          </cell>
          <cell r="EO253">
            <v>848568.66999999981</v>
          </cell>
          <cell r="EP253">
            <v>6479486.1199999992</v>
          </cell>
          <cell r="EQ253">
            <v>2194778.59</v>
          </cell>
          <cell r="ER253">
            <v>0</v>
          </cell>
          <cell r="ES253">
            <v>2422037.1999999988</v>
          </cell>
          <cell r="ET253">
            <v>1862670.33</v>
          </cell>
          <cell r="EU253">
            <v>358730.2699999999</v>
          </cell>
          <cell r="EV253">
            <v>146203.97</v>
          </cell>
          <cell r="EW253">
            <v>4151.17</v>
          </cell>
          <cell r="EX253">
            <v>6988571.5299999984</v>
          </cell>
        </row>
        <row r="254">
          <cell r="B254">
            <v>45535</v>
          </cell>
          <cell r="C254">
            <v>99624495.21190156</v>
          </cell>
          <cell r="D254">
            <v>1001105.21</v>
          </cell>
          <cell r="E254">
            <v>101096.23</v>
          </cell>
          <cell r="F254">
            <v>0</v>
          </cell>
          <cell r="G254">
            <v>615400.94999999995</v>
          </cell>
          <cell r="H254">
            <v>284608.03000000003</v>
          </cell>
          <cell r="I254">
            <v>32629.88</v>
          </cell>
          <cell r="J254">
            <v>51041.05</v>
          </cell>
          <cell r="K254">
            <v>1754.25</v>
          </cell>
          <cell r="L254">
            <v>1086530.3899999999</v>
          </cell>
          <cell r="M254">
            <v>9464518.879999999</v>
          </cell>
          <cell r="N254">
            <v>1376931.9100000001</v>
          </cell>
          <cell r="O254">
            <v>0</v>
          </cell>
          <cell r="P254">
            <v>4684265.43</v>
          </cell>
          <cell r="Q254">
            <v>3403321.54</v>
          </cell>
          <cell r="R254">
            <v>545132.89</v>
          </cell>
          <cell r="S254">
            <v>571803.47</v>
          </cell>
          <cell r="T254">
            <v>7486.2300000000005</v>
          </cell>
          <cell r="U254">
            <v>10588941.470000001</v>
          </cell>
          <cell r="V254">
            <v>98870203.108801514</v>
          </cell>
          <cell r="W254">
            <v>98995.77</v>
          </cell>
          <cell r="X254">
            <v>94065.22</v>
          </cell>
          <cell r="Y254">
            <v>0</v>
          </cell>
          <cell r="Z254">
            <v>0</v>
          </cell>
          <cell r="AA254">
            <v>4930.55</v>
          </cell>
          <cell r="AB254">
            <v>57547.15</v>
          </cell>
          <cell r="AC254">
            <v>346417.69</v>
          </cell>
          <cell r="AD254">
            <v>0</v>
          </cell>
          <cell r="AE254">
            <v>502960.61</v>
          </cell>
          <cell r="AF254">
            <v>1642659.35</v>
          </cell>
          <cell r="AG254">
            <v>1510085.3800000001</v>
          </cell>
          <cell r="AH254">
            <v>0</v>
          </cell>
          <cell r="AI254">
            <v>0</v>
          </cell>
          <cell r="AJ254">
            <v>132573.97</v>
          </cell>
          <cell r="AK254">
            <v>326324.04000000004</v>
          </cell>
          <cell r="AL254">
            <v>5101172.41</v>
          </cell>
          <cell r="AM254">
            <v>7952.84</v>
          </cell>
          <cell r="AN254">
            <v>7078108.6400000006</v>
          </cell>
          <cell r="AO254">
            <v>824184.51715442305</v>
          </cell>
          <cell r="AP254">
            <v>9304.77</v>
          </cell>
          <cell r="AQ254">
            <v>0</v>
          </cell>
          <cell r="AR254">
            <v>0</v>
          </cell>
          <cell r="AS254">
            <v>7582.71</v>
          </cell>
          <cell r="AT254">
            <v>1722.06</v>
          </cell>
          <cell r="AU254">
            <v>0</v>
          </cell>
          <cell r="AV254">
            <v>0</v>
          </cell>
          <cell r="AW254">
            <v>0</v>
          </cell>
          <cell r="AX254">
            <v>9304.77</v>
          </cell>
          <cell r="AY254">
            <v>95263.799999999988</v>
          </cell>
          <cell r="AZ254">
            <v>12316.24</v>
          </cell>
          <cell r="BA254">
            <v>0</v>
          </cell>
          <cell r="BB254">
            <v>45955.93</v>
          </cell>
          <cell r="BC254">
            <v>36991.629999999997</v>
          </cell>
          <cell r="BD254">
            <v>17498.929999999997</v>
          </cell>
          <cell r="BE254">
            <v>17970.699999999997</v>
          </cell>
          <cell r="BF254">
            <v>66.52</v>
          </cell>
          <cell r="BG254">
            <v>130799.94999999998</v>
          </cell>
          <cell r="BH254">
            <v>3521820.7909841412</v>
          </cell>
          <cell r="BI254">
            <v>10837.69</v>
          </cell>
          <cell r="BJ254">
            <v>0</v>
          </cell>
          <cell r="BK254">
            <v>0</v>
          </cell>
          <cell r="BL254">
            <v>8814.18</v>
          </cell>
          <cell r="BM254">
            <v>2023.51</v>
          </cell>
          <cell r="BN254">
            <v>0</v>
          </cell>
          <cell r="BO254">
            <v>0</v>
          </cell>
          <cell r="BP254">
            <v>80.209999999999994</v>
          </cell>
          <cell r="BQ254">
            <v>10917.9</v>
          </cell>
          <cell r="BR254">
            <v>102565.48</v>
          </cell>
          <cell r="BS254">
            <v>0</v>
          </cell>
          <cell r="BT254">
            <v>0</v>
          </cell>
          <cell r="BU254">
            <v>68305.81</v>
          </cell>
          <cell r="BV254">
            <v>34259.67</v>
          </cell>
          <cell r="BW254">
            <v>11269.79</v>
          </cell>
          <cell r="BX254">
            <v>21456.51</v>
          </cell>
          <cell r="BY254">
            <v>339.22999999999996</v>
          </cell>
          <cell r="BZ254">
            <v>135631.01</v>
          </cell>
          <cell r="CA254">
            <v>22082841.980317198</v>
          </cell>
          <cell r="CB254">
            <v>172549.53999999998</v>
          </cell>
          <cell r="CC254">
            <v>16474.62</v>
          </cell>
          <cell r="CD254">
            <v>0</v>
          </cell>
          <cell r="CE254">
            <v>98222.399999999994</v>
          </cell>
          <cell r="CF254">
            <v>57852.52</v>
          </cell>
          <cell r="CG254">
            <v>5059.03</v>
          </cell>
          <cell r="CH254">
            <v>154.03</v>
          </cell>
          <cell r="CI254">
            <v>67.260000000000005</v>
          </cell>
          <cell r="CJ254">
            <v>177829.86</v>
          </cell>
          <cell r="CK254">
            <v>1514514.2200000002</v>
          </cell>
          <cell r="CL254">
            <v>75043.25</v>
          </cell>
          <cell r="CM254">
            <v>0</v>
          </cell>
          <cell r="CN254">
            <v>862914.16</v>
          </cell>
          <cell r="CO254">
            <v>576556.81000000006</v>
          </cell>
          <cell r="CP254">
            <v>102726.94</v>
          </cell>
          <cell r="CQ254">
            <v>30135.679999999997</v>
          </cell>
          <cell r="CR254">
            <v>7887.2699999999995</v>
          </cell>
          <cell r="CS254">
            <v>1655264.11</v>
          </cell>
          <cell r="CT254">
            <v>17964131.97287146</v>
          </cell>
          <cell r="CU254">
            <v>52638.659999999996</v>
          </cell>
          <cell r="CV254">
            <v>5587.67</v>
          </cell>
          <cell r="CW254">
            <v>0</v>
          </cell>
          <cell r="CX254">
            <v>0</v>
          </cell>
          <cell r="CY254">
            <v>47050.99</v>
          </cell>
          <cell r="CZ254">
            <v>0</v>
          </cell>
          <cell r="DA254">
            <v>94892.82</v>
          </cell>
          <cell r="DB254">
            <v>0</v>
          </cell>
          <cell r="DC254">
            <v>147531.48000000001</v>
          </cell>
          <cell r="DD254">
            <v>808616.01</v>
          </cell>
          <cell r="DE254">
            <v>437141.87999999995</v>
          </cell>
          <cell r="DF254">
            <v>0</v>
          </cell>
          <cell r="DG254">
            <v>0</v>
          </cell>
          <cell r="DH254">
            <v>371474.13</v>
          </cell>
          <cell r="DI254">
            <v>152358.89000000001</v>
          </cell>
          <cell r="DJ254">
            <v>719438.32000000007</v>
          </cell>
          <cell r="DK254">
            <v>1804.44</v>
          </cell>
          <cell r="DL254">
            <v>1682217.6600000001</v>
          </cell>
          <cell r="DM254">
            <v>28884508.603781279</v>
          </cell>
          <cell r="DN254">
            <v>220408.69999999998</v>
          </cell>
          <cell r="DO254">
            <v>14616.22</v>
          </cell>
          <cell r="DP254">
            <v>0</v>
          </cell>
          <cell r="DQ254">
            <v>157338.01999999999</v>
          </cell>
          <cell r="DR254">
            <v>48454.46</v>
          </cell>
          <cell r="DS254">
            <v>9872.7199999999993</v>
          </cell>
          <cell r="DT254">
            <v>51007.69</v>
          </cell>
          <cell r="DU254">
            <v>0</v>
          </cell>
          <cell r="DV254">
            <v>281289.11</v>
          </cell>
          <cell r="DW254">
            <v>2087672</v>
          </cell>
          <cell r="DX254">
            <v>147221.48000000001</v>
          </cell>
          <cell r="DY254">
            <v>0</v>
          </cell>
          <cell r="DZ254">
            <v>1237350.1299999999</v>
          </cell>
          <cell r="EA254">
            <v>703100.39</v>
          </cell>
          <cell r="EB254">
            <v>104786.65</v>
          </cell>
          <cell r="EC254">
            <v>299124.81</v>
          </cell>
          <cell r="ED254">
            <v>1201.44</v>
          </cell>
          <cell r="EE254">
            <v>2492784.9</v>
          </cell>
          <cell r="EF254">
            <v>118673315.86643241</v>
          </cell>
          <cell r="EG254">
            <v>960181.47</v>
          </cell>
          <cell r="EH254">
            <v>347891.47</v>
          </cell>
          <cell r="EI254">
            <v>0</v>
          </cell>
          <cell r="EJ254">
            <v>362537.96</v>
          </cell>
          <cell r="EK254">
            <v>249752.04</v>
          </cell>
          <cell r="EL254">
            <v>52693.68</v>
          </cell>
          <cell r="EM254">
            <v>83732.95</v>
          </cell>
          <cell r="EN254">
            <v>3293.01</v>
          </cell>
          <cell r="EO254">
            <v>1099901.1100000001</v>
          </cell>
          <cell r="EP254">
            <v>7439667.5899999989</v>
          </cell>
          <cell r="EQ254">
            <v>2542670.0599999996</v>
          </cell>
          <cell r="ER254">
            <v>0</v>
          </cell>
          <cell r="ES254">
            <v>2784575.1599999988</v>
          </cell>
          <cell r="ET254">
            <v>2112422.37</v>
          </cell>
          <cell r="EU254">
            <v>411423.9499999999</v>
          </cell>
          <cell r="EV254">
            <v>229936.91999999998</v>
          </cell>
          <cell r="EW254">
            <v>7444.18</v>
          </cell>
          <cell r="EX254">
            <v>8088472.6399999987</v>
          </cell>
        </row>
        <row r="255">
          <cell r="B255">
            <v>45565</v>
          </cell>
          <cell r="C255">
            <v>100718040.60190156</v>
          </cell>
          <cell r="D255">
            <v>961991.71</v>
          </cell>
          <cell r="E255">
            <v>48035.67</v>
          </cell>
          <cell r="F255">
            <v>0</v>
          </cell>
          <cell r="G255">
            <v>624389.23</v>
          </cell>
          <cell r="H255">
            <v>289566.81</v>
          </cell>
          <cell r="I255">
            <v>25761.82</v>
          </cell>
          <cell r="J255">
            <v>105791.86</v>
          </cell>
          <cell r="K255">
            <v>0</v>
          </cell>
          <cell r="L255">
            <v>1093545.3899999999</v>
          </cell>
          <cell r="M255">
            <v>10426510.59</v>
          </cell>
          <cell r="N255">
            <v>1424967.58</v>
          </cell>
          <cell r="O255">
            <v>0</v>
          </cell>
          <cell r="P255">
            <v>5308654.66</v>
          </cell>
          <cell r="Q255">
            <v>3692888.35</v>
          </cell>
          <cell r="R255">
            <v>570894.71</v>
          </cell>
          <cell r="S255">
            <v>677595.33</v>
          </cell>
          <cell r="T255">
            <v>7486.2300000000005</v>
          </cell>
          <cell r="U255">
            <v>11682486.860000001</v>
          </cell>
          <cell r="V255">
            <v>99674083.278801516</v>
          </cell>
          <cell r="W255">
            <v>189437.63</v>
          </cell>
          <cell r="X255">
            <v>160547.92000000001</v>
          </cell>
          <cell r="Y255">
            <v>0</v>
          </cell>
          <cell r="Z255">
            <v>0</v>
          </cell>
          <cell r="AA255">
            <v>28889.71</v>
          </cell>
          <cell r="AB255">
            <v>1701.5</v>
          </cell>
          <cell r="AC255">
            <v>612078.55000000005</v>
          </cell>
          <cell r="AD255">
            <v>662.49</v>
          </cell>
          <cell r="AE255">
            <v>803880.17</v>
          </cell>
          <cell r="AF255">
            <v>1832096.98</v>
          </cell>
          <cell r="AG255">
            <v>1670633.3</v>
          </cell>
          <cell r="AH255">
            <v>0</v>
          </cell>
          <cell r="AI255">
            <v>0</v>
          </cell>
          <cell r="AJ255">
            <v>161463.67999999999</v>
          </cell>
          <cell r="AK255">
            <v>328025.54000000004</v>
          </cell>
          <cell r="AL255">
            <v>5713250.96</v>
          </cell>
          <cell r="AM255">
            <v>8615.33</v>
          </cell>
          <cell r="AN255">
            <v>7881988.8100000005</v>
          </cell>
          <cell r="AO255">
            <v>832018.74715442304</v>
          </cell>
          <cell r="AP255">
            <v>7834.23</v>
          </cell>
          <cell r="AQ255">
            <v>0</v>
          </cell>
          <cell r="AR255">
            <v>0</v>
          </cell>
          <cell r="AS255">
            <v>3455.56</v>
          </cell>
          <cell r="AT255">
            <v>4378.67</v>
          </cell>
          <cell r="AU255">
            <v>0</v>
          </cell>
          <cell r="AV255">
            <v>0</v>
          </cell>
          <cell r="AW255">
            <v>0</v>
          </cell>
          <cell r="AX255">
            <v>7834.23</v>
          </cell>
          <cell r="AY255">
            <v>103098.03</v>
          </cell>
          <cell r="AZ255">
            <v>12316.24</v>
          </cell>
          <cell r="BA255">
            <v>0</v>
          </cell>
          <cell r="BB255">
            <v>49411.49</v>
          </cell>
          <cell r="BC255">
            <v>41370.299999999996</v>
          </cell>
          <cell r="BD255">
            <v>17498.929999999997</v>
          </cell>
          <cell r="BE255">
            <v>17970.699999999997</v>
          </cell>
          <cell r="BF255">
            <v>66.52</v>
          </cell>
          <cell r="BG255">
            <v>138634.17999999996</v>
          </cell>
          <cell r="BH255">
            <v>3545960.0609841412</v>
          </cell>
          <cell r="BI255">
            <v>7690.31</v>
          </cell>
          <cell r="BJ255">
            <v>0</v>
          </cell>
          <cell r="BK255">
            <v>0</v>
          </cell>
          <cell r="BL255">
            <v>7009.3</v>
          </cell>
          <cell r="BM255">
            <v>681.01</v>
          </cell>
          <cell r="BN255">
            <v>0</v>
          </cell>
          <cell r="BO255">
            <v>16448.96</v>
          </cell>
          <cell r="BP255">
            <v>0</v>
          </cell>
          <cell r="BQ255">
            <v>24139.27</v>
          </cell>
          <cell r="BR255">
            <v>110255.79000000001</v>
          </cell>
          <cell r="BS255">
            <v>0</v>
          </cell>
          <cell r="BT255">
            <v>0</v>
          </cell>
          <cell r="BU255">
            <v>75315.11</v>
          </cell>
          <cell r="BV255">
            <v>34940.68</v>
          </cell>
          <cell r="BW255">
            <v>11269.79</v>
          </cell>
          <cell r="BX255">
            <v>37905.47</v>
          </cell>
          <cell r="BY255">
            <v>339.22999999999996</v>
          </cell>
          <cell r="BZ255">
            <v>159770.28000000003</v>
          </cell>
          <cell r="CA255">
            <v>22281699.620317198</v>
          </cell>
          <cell r="CB255">
            <v>170559.57</v>
          </cell>
          <cell r="CC255">
            <v>0</v>
          </cell>
          <cell r="CD255">
            <v>0</v>
          </cell>
          <cell r="CE255">
            <v>105686.58</v>
          </cell>
          <cell r="CF255">
            <v>64872.99</v>
          </cell>
          <cell r="CG255">
            <v>23346.84</v>
          </cell>
          <cell r="CH255">
            <v>4951.2299999999996</v>
          </cell>
          <cell r="CI255">
            <v>0</v>
          </cell>
          <cell r="CJ255">
            <v>198857.64</v>
          </cell>
          <cell r="CK255">
            <v>1685073.79</v>
          </cell>
          <cell r="CL255">
            <v>75043.25</v>
          </cell>
          <cell r="CM255">
            <v>0</v>
          </cell>
          <cell r="CN255">
            <v>968600.74</v>
          </cell>
          <cell r="CO255">
            <v>641429.80000000005</v>
          </cell>
          <cell r="CP255">
            <v>126073.78</v>
          </cell>
          <cell r="CQ255">
            <v>35086.909999999996</v>
          </cell>
          <cell r="CR255">
            <v>7887.2699999999995</v>
          </cell>
          <cell r="CS255">
            <v>1854121.75</v>
          </cell>
          <cell r="CT255">
            <v>18084977.24287146</v>
          </cell>
          <cell r="CU255">
            <v>47837.3</v>
          </cell>
          <cell r="CV255">
            <v>0</v>
          </cell>
          <cell r="CW255">
            <v>0</v>
          </cell>
          <cell r="CX255">
            <v>0</v>
          </cell>
          <cell r="CY255">
            <v>47837.3</v>
          </cell>
          <cell r="CZ255">
            <v>0</v>
          </cell>
          <cell r="DA255">
            <v>73007.97</v>
          </cell>
          <cell r="DB255">
            <v>0</v>
          </cell>
          <cell r="DC255">
            <v>120845.27</v>
          </cell>
          <cell r="DD255">
            <v>856453.30999999994</v>
          </cell>
          <cell r="DE255">
            <v>437141.87999999995</v>
          </cell>
          <cell r="DF255">
            <v>0</v>
          </cell>
          <cell r="DG255">
            <v>0</v>
          </cell>
          <cell r="DH255">
            <v>419311.43</v>
          </cell>
          <cell r="DI255">
            <v>152358.89000000001</v>
          </cell>
          <cell r="DJ255">
            <v>792446.29</v>
          </cell>
          <cell r="DK255">
            <v>1804.44</v>
          </cell>
          <cell r="DL255">
            <v>1803062.93</v>
          </cell>
          <cell r="DM255">
            <v>29200501.38378128</v>
          </cell>
          <cell r="DN255">
            <v>251602.15999999997</v>
          </cell>
          <cell r="DO255">
            <v>23059.24</v>
          </cell>
          <cell r="DP255">
            <v>0</v>
          </cell>
          <cell r="DQ255">
            <v>157678.25</v>
          </cell>
          <cell r="DR255">
            <v>70864.67</v>
          </cell>
          <cell r="DS255">
            <v>28541.32</v>
          </cell>
          <cell r="DT255">
            <v>35849.300000000003</v>
          </cell>
          <cell r="DU255">
            <v>0</v>
          </cell>
          <cell r="DV255">
            <v>315992.77999999997</v>
          </cell>
          <cell r="DW255">
            <v>2339274.16</v>
          </cell>
          <cell r="DX255">
            <v>170280.72</v>
          </cell>
          <cell r="DY255">
            <v>0</v>
          </cell>
          <cell r="DZ255">
            <v>1395028.38</v>
          </cell>
          <cell r="EA255">
            <v>773965.06</v>
          </cell>
          <cell r="EB255">
            <v>133327.97</v>
          </cell>
          <cell r="EC255">
            <v>334974.11</v>
          </cell>
          <cell r="ED255">
            <v>1201.44</v>
          </cell>
          <cell r="EE255">
            <v>2808777.68</v>
          </cell>
          <cell r="EF255">
            <v>119615914.72643241</v>
          </cell>
          <cell r="EG255">
            <v>794848.28</v>
          </cell>
          <cell r="EH255">
            <v>239844.81</v>
          </cell>
          <cell r="EI255">
            <v>0</v>
          </cell>
          <cell r="EJ255">
            <v>346220.5</v>
          </cell>
          <cell r="EK255">
            <v>208782.97</v>
          </cell>
          <cell r="EL255">
            <v>76877.59</v>
          </cell>
          <cell r="EM255">
            <v>70872.990000000005</v>
          </cell>
          <cell r="EN255">
            <v>0</v>
          </cell>
          <cell r="EO255">
            <v>942598.86</v>
          </cell>
          <cell r="EP255">
            <v>8234515.8699999992</v>
          </cell>
          <cell r="EQ255">
            <v>2782514.8699999996</v>
          </cell>
          <cell r="ER255">
            <v>0</v>
          </cell>
          <cell r="ES255">
            <v>3130795.6599999988</v>
          </cell>
          <cell r="ET255">
            <v>2321205.3400000003</v>
          </cell>
          <cell r="EU255">
            <v>488301.53999999992</v>
          </cell>
          <cell r="EV255">
            <v>300809.90999999997</v>
          </cell>
          <cell r="EW255">
            <v>7444.18</v>
          </cell>
          <cell r="EX255">
            <v>9031071.4999999981</v>
          </cell>
        </row>
        <row r="256">
          <cell r="B256">
            <v>45596</v>
          </cell>
          <cell r="C256">
            <v>101910373.89190157</v>
          </cell>
          <cell r="D256">
            <v>1068933.56</v>
          </cell>
          <cell r="E256">
            <v>28457.68</v>
          </cell>
          <cell r="F256">
            <v>0</v>
          </cell>
          <cell r="G256">
            <v>629538.42000000004</v>
          </cell>
          <cell r="H256">
            <v>410937.46</v>
          </cell>
          <cell r="I256">
            <v>50228.08</v>
          </cell>
          <cell r="J256">
            <v>73004.160000000003</v>
          </cell>
          <cell r="K256">
            <v>167.49</v>
          </cell>
          <cell r="L256">
            <v>1192333.29</v>
          </cell>
          <cell r="M256">
            <v>11495444.15</v>
          </cell>
          <cell r="N256">
            <v>1453425.26</v>
          </cell>
          <cell r="O256">
            <v>0</v>
          </cell>
          <cell r="P256">
            <v>5938193.0800000001</v>
          </cell>
          <cell r="Q256">
            <v>4103825.81</v>
          </cell>
          <cell r="R256">
            <v>621122.78999999992</v>
          </cell>
          <cell r="S256">
            <v>750599.49</v>
          </cell>
          <cell r="T256">
            <v>7653.72</v>
          </cell>
          <cell r="U256">
            <v>12874820.15</v>
          </cell>
          <cell r="V256">
            <v>100528124.89880152</v>
          </cell>
          <cell r="W256">
            <v>164673.67000000001</v>
          </cell>
          <cell r="X256">
            <v>153396.35</v>
          </cell>
          <cell r="Y256">
            <v>0</v>
          </cell>
          <cell r="Z256">
            <v>0</v>
          </cell>
          <cell r="AA256">
            <v>11277.32</v>
          </cell>
          <cell r="AB256">
            <v>101179.8</v>
          </cell>
          <cell r="AC256">
            <v>586674.04</v>
          </cell>
          <cell r="AD256">
            <v>1514.11</v>
          </cell>
          <cell r="AE256">
            <v>854041.62</v>
          </cell>
          <cell r="AF256">
            <v>1996770.6500000001</v>
          </cell>
          <cell r="AG256">
            <v>1824029.6500000001</v>
          </cell>
          <cell r="AH256">
            <v>0</v>
          </cell>
          <cell r="AI256">
            <v>0</v>
          </cell>
          <cell r="AJ256">
            <v>172741</v>
          </cell>
          <cell r="AK256">
            <v>429205.34</v>
          </cell>
          <cell r="AL256">
            <v>6299925</v>
          </cell>
          <cell r="AM256">
            <v>10129.44</v>
          </cell>
          <cell r="AN256">
            <v>8736030.4299999997</v>
          </cell>
          <cell r="AO256">
            <v>881279.457154423</v>
          </cell>
          <cell r="AP256">
            <v>46880.160000000003</v>
          </cell>
          <cell r="AQ256">
            <v>23014.42</v>
          </cell>
          <cell r="AR256">
            <v>0</v>
          </cell>
          <cell r="AS256">
            <v>5997.79</v>
          </cell>
          <cell r="AT256">
            <v>17867.95</v>
          </cell>
          <cell r="AU256">
            <v>0</v>
          </cell>
          <cell r="AV256">
            <v>2380.5500000000002</v>
          </cell>
          <cell r="AW256">
            <v>0</v>
          </cell>
          <cell r="AX256">
            <v>49260.710000000006</v>
          </cell>
          <cell r="AY256">
            <v>149978.19</v>
          </cell>
          <cell r="AZ256">
            <v>35330.659999999996</v>
          </cell>
          <cell r="BA256">
            <v>0</v>
          </cell>
          <cell r="BB256">
            <v>55409.279999999999</v>
          </cell>
          <cell r="BC256">
            <v>59238.25</v>
          </cell>
          <cell r="BD256">
            <v>17498.929999999997</v>
          </cell>
          <cell r="BE256">
            <v>20351.249999999996</v>
          </cell>
          <cell r="BF256">
            <v>66.52</v>
          </cell>
          <cell r="BG256">
            <v>187894.88999999998</v>
          </cell>
          <cell r="BH256">
            <v>3555527.7509841411</v>
          </cell>
          <cell r="BI256">
            <v>9417.24</v>
          </cell>
          <cell r="BJ256">
            <v>0</v>
          </cell>
          <cell r="BK256">
            <v>0</v>
          </cell>
          <cell r="BL256">
            <v>4340.09</v>
          </cell>
          <cell r="BM256">
            <v>5077.1499999999996</v>
          </cell>
          <cell r="BN256">
            <v>0</v>
          </cell>
          <cell r="BO256">
            <v>0</v>
          </cell>
          <cell r="BP256">
            <v>150.44999999999999</v>
          </cell>
          <cell r="BQ256">
            <v>9567.69</v>
          </cell>
          <cell r="BR256">
            <v>119673.03</v>
          </cell>
          <cell r="BS256">
            <v>0</v>
          </cell>
          <cell r="BT256">
            <v>0</v>
          </cell>
          <cell r="BU256">
            <v>79655.199999999997</v>
          </cell>
          <cell r="BV256">
            <v>40017.83</v>
          </cell>
          <cell r="BW256">
            <v>11269.79</v>
          </cell>
          <cell r="BX256">
            <v>37905.47</v>
          </cell>
          <cell r="BY256">
            <v>489.67999999999995</v>
          </cell>
          <cell r="BZ256">
            <v>169337.97</v>
          </cell>
          <cell r="CA256">
            <v>22490015.7903172</v>
          </cell>
          <cell r="CB256">
            <v>183246.61000000002</v>
          </cell>
          <cell r="CC256">
            <v>34098.839999999997</v>
          </cell>
          <cell r="CD256">
            <v>0</v>
          </cell>
          <cell r="CE256">
            <v>112244.05</v>
          </cell>
          <cell r="CF256">
            <v>36903.72</v>
          </cell>
          <cell r="CG256">
            <v>18474.560000000001</v>
          </cell>
          <cell r="CH256">
            <v>6595</v>
          </cell>
          <cell r="CI256">
            <v>0</v>
          </cell>
          <cell r="CJ256">
            <v>208316.17</v>
          </cell>
          <cell r="CK256">
            <v>1868320.4000000001</v>
          </cell>
          <cell r="CL256">
            <v>109142.09</v>
          </cell>
          <cell r="CM256">
            <v>0</v>
          </cell>
          <cell r="CN256">
            <v>1080844.79</v>
          </cell>
          <cell r="CO256">
            <v>678333.52</v>
          </cell>
          <cell r="CP256">
            <v>144548.34</v>
          </cell>
          <cell r="CQ256">
            <v>41681.909999999996</v>
          </cell>
          <cell r="CR256">
            <v>7887.2699999999995</v>
          </cell>
          <cell r="CS256">
            <v>2062437.9200000002</v>
          </cell>
          <cell r="CT256">
            <v>18301745.532871459</v>
          </cell>
          <cell r="CU256">
            <v>109885.69</v>
          </cell>
          <cell r="CV256">
            <v>78151.14</v>
          </cell>
          <cell r="CW256">
            <v>0</v>
          </cell>
          <cell r="CX256">
            <v>0</v>
          </cell>
          <cell r="CY256">
            <v>31734.55</v>
          </cell>
          <cell r="CZ256">
            <v>13283.44</v>
          </cell>
          <cell r="DA256">
            <v>93078.45</v>
          </cell>
          <cell r="DB256">
            <v>520.71</v>
          </cell>
          <cell r="DC256">
            <v>216768.29</v>
          </cell>
          <cell r="DD256">
            <v>966339</v>
          </cell>
          <cell r="DE256">
            <v>515293.01999999996</v>
          </cell>
          <cell r="DF256">
            <v>0</v>
          </cell>
          <cell r="DG256">
            <v>0</v>
          </cell>
          <cell r="DH256">
            <v>451045.98</v>
          </cell>
          <cell r="DI256">
            <v>165642.33000000002</v>
          </cell>
          <cell r="DJ256">
            <v>885524.74</v>
          </cell>
          <cell r="DK256">
            <v>2325.15</v>
          </cell>
          <cell r="DL256">
            <v>2019831.22</v>
          </cell>
          <cell r="DM256">
            <v>29500362.503781281</v>
          </cell>
          <cell r="DN256">
            <v>223006.86</v>
          </cell>
          <cell r="DO256">
            <v>0</v>
          </cell>
          <cell r="DP256">
            <v>0</v>
          </cell>
          <cell r="DQ256">
            <v>163844.96</v>
          </cell>
          <cell r="DR256">
            <v>59161.9</v>
          </cell>
          <cell r="DS256">
            <v>12799.72</v>
          </cell>
          <cell r="DT256">
            <v>64044.54</v>
          </cell>
          <cell r="DU256">
            <v>10</v>
          </cell>
          <cell r="DV256">
            <v>299861.12</v>
          </cell>
          <cell r="DW256">
            <v>2562281.02</v>
          </cell>
          <cell r="DX256">
            <v>170280.72</v>
          </cell>
          <cell r="DY256">
            <v>0</v>
          </cell>
          <cell r="DZ256">
            <v>1558873.3399999999</v>
          </cell>
          <cell r="EA256">
            <v>833126.96000000008</v>
          </cell>
          <cell r="EB256">
            <v>146127.69</v>
          </cell>
          <cell r="EC256">
            <v>399018.64999999997</v>
          </cell>
          <cell r="ED256">
            <v>1211.44</v>
          </cell>
          <cell r="EE256">
            <v>3108638.8</v>
          </cell>
          <cell r="EF256">
            <v>120441776.63643241</v>
          </cell>
          <cell r="EG256">
            <v>775567.25</v>
          </cell>
          <cell r="EH256">
            <v>182516</v>
          </cell>
          <cell r="EI256">
            <v>0</v>
          </cell>
          <cell r="EJ256">
            <v>375246.11</v>
          </cell>
          <cell r="EK256">
            <v>217805.14</v>
          </cell>
          <cell r="EL256">
            <v>38257.49</v>
          </cell>
          <cell r="EM256">
            <v>11966.36</v>
          </cell>
          <cell r="EN256">
            <v>70.81</v>
          </cell>
          <cell r="EO256">
            <v>825861.91</v>
          </cell>
          <cell r="EP256">
            <v>9010083.1199999992</v>
          </cell>
          <cell r="EQ256">
            <v>2965030.8699999996</v>
          </cell>
          <cell r="ER256">
            <v>0</v>
          </cell>
          <cell r="ES256">
            <v>3506041.7699999986</v>
          </cell>
          <cell r="ET256">
            <v>2539010.4800000004</v>
          </cell>
          <cell r="EU256">
            <v>526559.02999999991</v>
          </cell>
          <cell r="EV256">
            <v>312776.26999999996</v>
          </cell>
          <cell r="EW256">
            <v>7514.9900000000007</v>
          </cell>
          <cell r="EX256">
            <v>9856933.4099999983</v>
          </cell>
        </row>
        <row r="257">
          <cell r="B257">
            <v>45626</v>
          </cell>
          <cell r="C257">
            <v>103425699.73190157</v>
          </cell>
          <cell r="D257">
            <v>1431725.31</v>
          </cell>
          <cell r="E257">
            <v>473174.32</v>
          </cell>
          <cell r="F257">
            <v>0</v>
          </cell>
          <cell r="G257">
            <v>640452.36</v>
          </cell>
          <cell r="H257">
            <v>318098.63</v>
          </cell>
          <cell r="I257">
            <v>46301.89</v>
          </cell>
          <cell r="J257">
            <v>37283.660000000003</v>
          </cell>
          <cell r="K257">
            <v>14.98</v>
          </cell>
          <cell r="L257">
            <v>1515325.8399999999</v>
          </cell>
          <cell r="M257">
            <v>12927169.460000001</v>
          </cell>
          <cell r="N257">
            <v>1926599.58</v>
          </cell>
          <cell r="O257">
            <v>0</v>
          </cell>
          <cell r="P257">
            <v>6578645.4400000004</v>
          </cell>
          <cell r="Q257">
            <v>4421924.4400000004</v>
          </cell>
          <cell r="R257">
            <v>667424.67999999993</v>
          </cell>
          <cell r="S257">
            <v>787883.15</v>
          </cell>
          <cell r="T257">
            <v>7668.7</v>
          </cell>
          <cell r="U257">
            <v>14390145.99</v>
          </cell>
          <cell r="V257">
            <v>101185469.34880152</v>
          </cell>
          <cell r="W257">
            <v>127406.58</v>
          </cell>
          <cell r="X257">
            <v>117923.57</v>
          </cell>
          <cell r="Y257">
            <v>0</v>
          </cell>
          <cell r="Z257">
            <v>0</v>
          </cell>
          <cell r="AA257">
            <v>9483.01</v>
          </cell>
          <cell r="AB257">
            <v>34489.379999999997</v>
          </cell>
          <cell r="AC257">
            <v>495448.49</v>
          </cell>
          <cell r="AD257">
            <v>0</v>
          </cell>
          <cell r="AE257">
            <v>657344.44999999995</v>
          </cell>
          <cell r="AF257">
            <v>2124177.2300000004</v>
          </cell>
          <cell r="AG257">
            <v>1941953.2200000002</v>
          </cell>
          <cell r="AH257">
            <v>0</v>
          </cell>
          <cell r="AI257">
            <v>0</v>
          </cell>
          <cell r="AJ257">
            <v>182224.01</v>
          </cell>
          <cell r="AK257">
            <v>463694.72000000003</v>
          </cell>
          <cell r="AL257">
            <v>6795373.4900000002</v>
          </cell>
          <cell r="AM257">
            <v>10129.44</v>
          </cell>
          <cell r="AN257">
            <v>9393374.8800000008</v>
          </cell>
          <cell r="AO257">
            <v>893749.61715442303</v>
          </cell>
          <cell r="AP257">
            <v>10975.99</v>
          </cell>
          <cell r="AQ257">
            <v>0</v>
          </cell>
          <cell r="AR257">
            <v>0</v>
          </cell>
          <cell r="AS257">
            <v>8424.92</v>
          </cell>
          <cell r="AT257">
            <v>2551.0700000000002</v>
          </cell>
          <cell r="AU257">
            <v>0</v>
          </cell>
          <cell r="AV257">
            <v>0</v>
          </cell>
          <cell r="AW257">
            <v>1494.17</v>
          </cell>
          <cell r="AX257">
            <v>12470.16</v>
          </cell>
          <cell r="AY257">
            <v>160954.18</v>
          </cell>
          <cell r="AZ257">
            <v>35330.659999999996</v>
          </cell>
          <cell r="BA257">
            <v>0</v>
          </cell>
          <cell r="BB257">
            <v>63834.2</v>
          </cell>
          <cell r="BC257">
            <v>61789.32</v>
          </cell>
          <cell r="BD257">
            <v>17498.929999999997</v>
          </cell>
          <cell r="BE257">
            <v>20351.249999999996</v>
          </cell>
          <cell r="BF257">
            <v>1560.69</v>
          </cell>
          <cell r="BG257">
            <v>200365.05</v>
          </cell>
          <cell r="BH257">
            <v>3575094.0809841412</v>
          </cell>
          <cell r="BI257">
            <v>12612.43</v>
          </cell>
          <cell r="BJ257">
            <v>0</v>
          </cell>
          <cell r="BK257">
            <v>0</v>
          </cell>
          <cell r="BL257">
            <v>7614.06</v>
          </cell>
          <cell r="BM257">
            <v>4998.37</v>
          </cell>
          <cell r="BN257">
            <v>2380.9299999999998</v>
          </cell>
          <cell r="BO257">
            <v>4572.97</v>
          </cell>
          <cell r="BP257">
            <v>0</v>
          </cell>
          <cell r="BQ257">
            <v>19566.330000000002</v>
          </cell>
          <cell r="BR257">
            <v>132285.46</v>
          </cell>
          <cell r="BS257">
            <v>0</v>
          </cell>
          <cell r="BT257">
            <v>0</v>
          </cell>
          <cell r="BU257">
            <v>87269.26</v>
          </cell>
          <cell r="BV257">
            <v>45016.200000000004</v>
          </cell>
          <cell r="BW257">
            <v>13650.720000000001</v>
          </cell>
          <cell r="BX257">
            <v>42478.44</v>
          </cell>
          <cell r="BY257">
            <v>489.67999999999995</v>
          </cell>
          <cell r="BZ257">
            <v>188904.3</v>
          </cell>
          <cell r="CA257">
            <v>22767973.850317199</v>
          </cell>
          <cell r="CB257">
            <v>210040.02999999997</v>
          </cell>
          <cell r="CC257">
            <v>54859.56</v>
          </cell>
          <cell r="CD257">
            <v>0</v>
          </cell>
          <cell r="CE257">
            <v>106339.73</v>
          </cell>
          <cell r="CF257">
            <v>48840.74</v>
          </cell>
          <cell r="CG257">
            <v>63211.5</v>
          </cell>
          <cell r="CH257">
            <v>4650.62</v>
          </cell>
          <cell r="CI257">
            <v>55.91</v>
          </cell>
          <cell r="CJ257">
            <v>277958.05999999994</v>
          </cell>
          <cell r="CK257">
            <v>2078360.43</v>
          </cell>
          <cell r="CL257">
            <v>164001.65</v>
          </cell>
          <cell r="CM257">
            <v>0</v>
          </cell>
          <cell r="CN257">
            <v>1187184.52</v>
          </cell>
          <cell r="CO257">
            <v>727174.26</v>
          </cell>
          <cell r="CP257">
            <v>207759.84</v>
          </cell>
          <cell r="CQ257">
            <v>46332.53</v>
          </cell>
          <cell r="CR257">
            <v>7943.1799999999994</v>
          </cell>
          <cell r="CS257">
            <v>2340395.98</v>
          </cell>
          <cell r="CT257">
            <v>18557627.49287146</v>
          </cell>
          <cell r="CU257">
            <v>165136.63</v>
          </cell>
          <cell r="CV257">
            <v>104482.47</v>
          </cell>
          <cell r="CW257">
            <v>0</v>
          </cell>
          <cell r="CX257">
            <v>0</v>
          </cell>
          <cell r="CY257">
            <v>60654.16</v>
          </cell>
          <cell r="CZ257">
            <v>5860.69</v>
          </cell>
          <cell r="DA257">
            <v>84610.81</v>
          </cell>
          <cell r="DB257">
            <v>273.83</v>
          </cell>
          <cell r="DC257">
            <v>255881.96</v>
          </cell>
          <cell r="DD257">
            <v>1131475.6299999999</v>
          </cell>
          <cell r="DE257">
            <v>619775.49</v>
          </cell>
          <cell r="DF257">
            <v>0</v>
          </cell>
          <cell r="DG257">
            <v>0</v>
          </cell>
          <cell r="DH257">
            <v>511700.14</v>
          </cell>
          <cell r="DI257">
            <v>171503.02000000002</v>
          </cell>
          <cell r="DJ257">
            <v>970135.55</v>
          </cell>
          <cell r="DK257">
            <v>2598.98</v>
          </cell>
          <cell r="DL257">
            <v>2275713.1800000002</v>
          </cell>
          <cell r="DM257">
            <v>29846498.353781283</v>
          </cell>
          <cell r="DN257">
            <v>293269.19</v>
          </cell>
          <cell r="DO257">
            <v>70817.58</v>
          </cell>
          <cell r="DP257">
            <v>0</v>
          </cell>
          <cell r="DQ257">
            <v>170441</v>
          </cell>
          <cell r="DR257">
            <v>52010.61</v>
          </cell>
          <cell r="DS257">
            <v>13576.19</v>
          </cell>
          <cell r="DT257">
            <v>34622.51</v>
          </cell>
          <cell r="DU257">
            <v>4667.96</v>
          </cell>
          <cell r="DV257">
            <v>346135.85000000003</v>
          </cell>
          <cell r="DW257">
            <v>2855550.21</v>
          </cell>
          <cell r="DX257">
            <v>241098.3</v>
          </cell>
          <cell r="DY257">
            <v>0</v>
          </cell>
          <cell r="DZ257">
            <v>1729314.3399999999</v>
          </cell>
          <cell r="EA257">
            <v>885137.57000000007</v>
          </cell>
          <cell r="EB257">
            <v>159703.88</v>
          </cell>
          <cell r="EC257">
            <v>433641.16</v>
          </cell>
          <cell r="ED257">
            <v>5879.4</v>
          </cell>
          <cell r="EE257">
            <v>3454774.65</v>
          </cell>
          <cell r="EF257">
            <v>121214489.8764324</v>
          </cell>
          <cell r="EG257">
            <v>682352.92</v>
          </cell>
          <cell r="EH257">
            <v>89203.58</v>
          </cell>
          <cell r="EI257">
            <v>0</v>
          </cell>
          <cell r="EJ257">
            <v>366060.64</v>
          </cell>
          <cell r="EK257">
            <v>227088.7</v>
          </cell>
          <cell r="EL257">
            <v>41387.99</v>
          </cell>
          <cell r="EM257">
            <v>48178.98</v>
          </cell>
          <cell r="EN257">
            <v>793.35</v>
          </cell>
          <cell r="EO257">
            <v>772713.24</v>
          </cell>
          <cell r="EP257">
            <v>9692436.0399999991</v>
          </cell>
          <cell r="EQ257">
            <v>3054234.4499999997</v>
          </cell>
          <cell r="ER257">
            <v>0</v>
          </cell>
          <cell r="ES257">
            <v>3872102.4099999988</v>
          </cell>
          <cell r="ET257">
            <v>2766099.1800000006</v>
          </cell>
          <cell r="EU257">
            <v>567947.0199999999</v>
          </cell>
          <cell r="EV257">
            <v>360955.24999999994</v>
          </cell>
          <cell r="EW257">
            <v>8308.34</v>
          </cell>
          <cell r="EX257">
            <v>10629646.649999999</v>
          </cell>
        </row>
        <row r="258">
          <cell r="B258">
            <v>45657</v>
          </cell>
          <cell r="C258">
            <v>104701740.96190158</v>
          </cell>
          <cell r="D258">
            <v>1070057.79</v>
          </cell>
          <cell r="E258">
            <v>109779.1</v>
          </cell>
          <cell r="F258">
            <v>0</v>
          </cell>
          <cell r="G258">
            <v>650458.39</v>
          </cell>
          <cell r="H258">
            <v>309820.3</v>
          </cell>
          <cell r="I258">
            <v>45171.23</v>
          </cell>
          <cell r="J258">
            <v>159301.14000000001</v>
          </cell>
          <cell r="K258">
            <v>1511.07</v>
          </cell>
          <cell r="L258">
            <v>1276041.2300000002</v>
          </cell>
          <cell r="M258">
            <v>13997227.25</v>
          </cell>
          <cell r="N258">
            <v>2036378.6800000002</v>
          </cell>
          <cell r="O258">
            <v>0</v>
          </cell>
          <cell r="P258">
            <v>7229103.8300000001</v>
          </cell>
          <cell r="Q258">
            <v>4731744.74</v>
          </cell>
          <cell r="R258">
            <v>712595.90999999992</v>
          </cell>
          <cell r="S258">
            <v>947184.29</v>
          </cell>
          <cell r="T258">
            <v>9179.77</v>
          </cell>
          <cell r="U258">
            <v>15666187.219999999</v>
          </cell>
          <cell r="V258">
            <v>102165283.33880152</v>
          </cell>
          <cell r="W258">
            <v>309594.50999999995</v>
          </cell>
          <cell r="X258">
            <v>300527.28999999998</v>
          </cell>
          <cell r="Y258">
            <v>0</v>
          </cell>
          <cell r="Z258">
            <v>0</v>
          </cell>
          <cell r="AA258">
            <v>9067.2199999999993</v>
          </cell>
          <cell r="AB258">
            <v>42269.85</v>
          </cell>
          <cell r="AC258">
            <v>625537.81999999995</v>
          </cell>
          <cell r="AD258">
            <v>2411.81</v>
          </cell>
          <cell r="AE258">
            <v>979813.99</v>
          </cell>
          <cell r="AF258">
            <v>2433771.7400000002</v>
          </cell>
          <cell r="AG258">
            <v>2242480.5100000002</v>
          </cell>
          <cell r="AH258">
            <v>0</v>
          </cell>
          <cell r="AI258">
            <v>0</v>
          </cell>
          <cell r="AJ258">
            <v>191291.23</v>
          </cell>
          <cell r="AK258">
            <v>505964.57</v>
          </cell>
          <cell r="AL258">
            <v>7420911.3100000005</v>
          </cell>
          <cell r="AM258">
            <v>12541.25</v>
          </cell>
          <cell r="AN258">
            <v>10373188.870000001</v>
          </cell>
          <cell r="AO258">
            <v>912868.38715442305</v>
          </cell>
          <cell r="AP258">
            <v>14236.080000000002</v>
          </cell>
          <cell r="AQ258">
            <v>99.54</v>
          </cell>
          <cell r="AR258">
            <v>0</v>
          </cell>
          <cell r="AS258">
            <v>8366.66</v>
          </cell>
          <cell r="AT258">
            <v>5769.88</v>
          </cell>
          <cell r="AU258">
            <v>4484.53</v>
          </cell>
          <cell r="AV258">
            <v>199.08</v>
          </cell>
          <cell r="AW258">
            <v>199.08</v>
          </cell>
          <cell r="AX258">
            <v>19118.770000000004</v>
          </cell>
          <cell r="AY258">
            <v>175190.26</v>
          </cell>
          <cell r="AZ258">
            <v>35430.199999999997</v>
          </cell>
          <cell r="BA258">
            <v>0</v>
          </cell>
          <cell r="BB258">
            <v>72200.86</v>
          </cell>
          <cell r="BC258">
            <v>67559.199999999997</v>
          </cell>
          <cell r="BD258">
            <v>21983.459999999995</v>
          </cell>
          <cell r="BE258">
            <v>20550.329999999998</v>
          </cell>
          <cell r="BF258">
            <v>1759.77</v>
          </cell>
          <cell r="BG258">
            <v>219483.81999999998</v>
          </cell>
          <cell r="BH258">
            <v>3610655.8209841414</v>
          </cell>
          <cell r="BI258">
            <v>20467.650000000001</v>
          </cell>
          <cell r="BJ258">
            <v>0</v>
          </cell>
          <cell r="BK258">
            <v>0</v>
          </cell>
          <cell r="BL258">
            <v>9822.9</v>
          </cell>
          <cell r="BM258">
            <v>10644.75</v>
          </cell>
          <cell r="BN258">
            <v>7069.28</v>
          </cell>
          <cell r="BO258">
            <v>8024.81</v>
          </cell>
          <cell r="BP258">
            <v>0</v>
          </cell>
          <cell r="BQ258">
            <v>35561.74</v>
          </cell>
          <cell r="BR258">
            <v>152753.10999999999</v>
          </cell>
          <cell r="BS258">
            <v>0</v>
          </cell>
          <cell r="BT258">
            <v>0</v>
          </cell>
          <cell r="BU258">
            <v>97092.159999999989</v>
          </cell>
          <cell r="BV258">
            <v>55660.950000000004</v>
          </cell>
          <cell r="BW258">
            <v>20720</v>
          </cell>
          <cell r="BX258">
            <v>50503.25</v>
          </cell>
          <cell r="BY258">
            <v>489.67999999999995</v>
          </cell>
          <cell r="BZ258">
            <v>224466.03999999998</v>
          </cell>
          <cell r="CA258">
            <v>23020789.340317197</v>
          </cell>
          <cell r="CB258">
            <v>219885.69</v>
          </cell>
          <cell r="CC258">
            <v>12501.16</v>
          </cell>
          <cell r="CD258">
            <v>0</v>
          </cell>
          <cell r="CE258">
            <v>134118.01</v>
          </cell>
          <cell r="CF258">
            <v>73266.52</v>
          </cell>
          <cell r="CG258">
            <v>8466.51</v>
          </cell>
          <cell r="CH258">
            <v>23657.07</v>
          </cell>
          <cell r="CI258">
            <v>806.22</v>
          </cell>
          <cell r="CJ258">
            <v>252815.49000000002</v>
          </cell>
          <cell r="CK258">
            <v>2298246.12</v>
          </cell>
          <cell r="CL258">
            <v>176502.81</v>
          </cell>
          <cell r="CM258">
            <v>0</v>
          </cell>
          <cell r="CN258">
            <v>1321302.53</v>
          </cell>
          <cell r="CO258">
            <v>800440.78</v>
          </cell>
          <cell r="CP258">
            <v>216226.35</v>
          </cell>
          <cell r="CQ258">
            <v>69989.600000000006</v>
          </cell>
          <cell r="CR258">
            <v>8749.4</v>
          </cell>
          <cell r="CS258">
            <v>2593211.4700000002</v>
          </cell>
          <cell r="CT258">
            <v>18711745.31287146</v>
          </cell>
          <cell r="CU258">
            <v>48546.26</v>
          </cell>
          <cell r="CV258">
            <v>0</v>
          </cell>
          <cell r="CW258">
            <v>0</v>
          </cell>
          <cell r="CX258">
            <v>0</v>
          </cell>
          <cell r="CY258">
            <v>48546.26</v>
          </cell>
          <cell r="CZ258">
            <v>678.94</v>
          </cell>
          <cell r="DA258">
            <v>104892.62</v>
          </cell>
          <cell r="DB258">
            <v>0</v>
          </cell>
          <cell r="DC258">
            <v>154117.82</v>
          </cell>
          <cell r="DD258">
            <v>1180021.8900000001</v>
          </cell>
          <cell r="DE258">
            <v>619775.49</v>
          </cell>
          <cell r="DF258">
            <v>0</v>
          </cell>
          <cell r="DG258">
            <v>0</v>
          </cell>
          <cell r="DH258">
            <v>560246.4</v>
          </cell>
          <cell r="DI258">
            <v>172181.96000000002</v>
          </cell>
          <cell r="DJ258">
            <v>1075028.17</v>
          </cell>
          <cell r="DK258">
            <v>2598.98</v>
          </cell>
          <cell r="DL258">
            <v>2429831</v>
          </cell>
          <cell r="DM258">
            <v>30123031.083781283</v>
          </cell>
          <cell r="DN258">
            <v>225871.19999999998</v>
          </cell>
          <cell r="DO258">
            <v>0</v>
          </cell>
          <cell r="DP258">
            <v>0</v>
          </cell>
          <cell r="DQ258">
            <v>171308.93</v>
          </cell>
          <cell r="DR258">
            <v>54562.27</v>
          </cell>
          <cell r="DS258">
            <v>7493.84</v>
          </cell>
          <cell r="DT258">
            <v>43107.34</v>
          </cell>
          <cell r="DU258">
            <v>60.35</v>
          </cell>
          <cell r="DV258">
            <v>276532.73</v>
          </cell>
          <cell r="DW258">
            <v>3081421.41</v>
          </cell>
          <cell r="DX258">
            <v>241098.3</v>
          </cell>
          <cell r="DY258">
            <v>0</v>
          </cell>
          <cell r="DZ258">
            <v>1900623.2699999998</v>
          </cell>
          <cell r="EA258">
            <v>939699.84000000008</v>
          </cell>
          <cell r="EB258">
            <v>167197.72</v>
          </cell>
          <cell r="EC258">
            <v>476748.5</v>
          </cell>
          <cell r="ED258">
            <v>5939.75</v>
          </cell>
          <cell r="EE258">
            <v>3731307.3800000004</v>
          </cell>
          <cell r="EF258">
            <v>122868736.43643241</v>
          </cell>
          <cell r="EG258">
            <v>1499412.56</v>
          </cell>
          <cell r="EH258">
            <v>843518.06</v>
          </cell>
          <cell r="EI258">
            <v>0</v>
          </cell>
          <cell r="EJ258">
            <v>434253.11</v>
          </cell>
          <cell r="EK258">
            <v>221641.39</v>
          </cell>
          <cell r="EL258">
            <v>72565.350000000006</v>
          </cell>
          <cell r="EM258">
            <v>80940.81</v>
          </cell>
          <cell r="EN258">
            <v>1327.84</v>
          </cell>
          <cell r="EO258">
            <v>1654246.5600000003</v>
          </cell>
          <cell r="EP258">
            <v>11191848.6</v>
          </cell>
          <cell r="EQ258">
            <v>3897752.51</v>
          </cell>
          <cell r="ER258">
            <v>0</v>
          </cell>
          <cell r="ES258">
            <v>4306355.5199999986</v>
          </cell>
          <cell r="ET258">
            <v>2987740.5700000008</v>
          </cell>
          <cell r="EU258">
            <v>640512.36999999988</v>
          </cell>
          <cell r="EV258">
            <v>441896.05999999994</v>
          </cell>
          <cell r="EW258">
            <v>9636.18</v>
          </cell>
          <cell r="EX258">
            <v>12283893.209999999</v>
          </cell>
        </row>
        <row r="259">
          <cell r="B259">
            <v>45688</v>
          </cell>
          <cell r="C259">
            <v>106206621.38190158</v>
          </cell>
          <cell r="D259">
            <v>1231616.08</v>
          </cell>
          <cell r="E259">
            <v>145445.97</v>
          </cell>
          <cell r="F259">
            <v>0</v>
          </cell>
          <cell r="G259">
            <v>654464.92000000004</v>
          </cell>
          <cell r="H259">
            <v>431705.19</v>
          </cell>
          <cell r="I259">
            <v>110618.99</v>
          </cell>
          <cell r="J259">
            <v>162589.34</v>
          </cell>
          <cell r="K259">
            <v>56.01</v>
          </cell>
          <cell r="L259">
            <v>1504880.4200000002</v>
          </cell>
          <cell r="M259">
            <v>1231616.08</v>
          </cell>
          <cell r="N259">
            <v>145445.97</v>
          </cell>
          <cell r="O259">
            <v>0</v>
          </cell>
          <cell r="P259">
            <v>654464.92000000004</v>
          </cell>
          <cell r="Q259">
            <v>431705.19</v>
          </cell>
          <cell r="R259">
            <v>110618.99</v>
          </cell>
          <cell r="S259">
            <v>162589.34</v>
          </cell>
          <cell r="T259">
            <v>56.01</v>
          </cell>
          <cell r="U259">
            <v>1504880.4200000002</v>
          </cell>
          <cell r="V259">
            <v>103620361.70880152</v>
          </cell>
          <cell r="W259">
            <v>215442.16</v>
          </cell>
          <cell r="X259">
            <v>201588.19</v>
          </cell>
          <cell r="Y259">
            <v>0</v>
          </cell>
          <cell r="Z259">
            <v>0</v>
          </cell>
          <cell r="AA259">
            <v>13853.97</v>
          </cell>
          <cell r="AB259">
            <v>93171.74</v>
          </cell>
          <cell r="AC259">
            <v>1146404.31</v>
          </cell>
          <cell r="AD259">
            <v>60.16</v>
          </cell>
          <cell r="AE259">
            <v>1455078.3699999999</v>
          </cell>
          <cell r="AF259">
            <v>215442.16</v>
          </cell>
          <cell r="AG259">
            <v>201588.19</v>
          </cell>
          <cell r="AH259">
            <v>0</v>
          </cell>
          <cell r="AI259">
            <v>0</v>
          </cell>
          <cell r="AJ259">
            <v>13853.97</v>
          </cell>
          <cell r="AK259">
            <v>93171.74</v>
          </cell>
          <cell r="AL259">
            <v>1146404.31</v>
          </cell>
          <cell r="AM259">
            <v>60.16</v>
          </cell>
          <cell r="AN259">
            <v>1455078.3699999999</v>
          </cell>
          <cell r="AO259">
            <v>927299.41715442308</v>
          </cell>
          <cell r="AP259">
            <v>9186.9699999999993</v>
          </cell>
          <cell r="AQ259">
            <v>0</v>
          </cell>
          <cell r="AR259">
            <v>0</v>
          </cell>
          <cell r="AS259">
            <v>7391.45</v>
          </cell>
          <cell r="AT259">
            <v>1795.52</v>
          </cell>
          <cell r="AU259">
            <v>1110.92</v>
          </cell>
          <cell r="AV259">
            <v>4133.1400000000003</v>
          </cell>
          <cell r="AW259">
            <v>0</v>
          </cell>
          <cell r="AX259">
            <v>14431.029999999999</v>
          </cell>
          <cell r="AY259">
            <v>9186.9699999999993</v>
          </cell>
          <cell r="AZ259">
            <v>0</v>
          </cell>
          <cell r="BA259">
            <v>0</v>
          </cell>
          <cell r="BB259">
            <v>7391.45</v>
          </cell>
          <cell r="BC259">
            <v>1795.52</v>
          </cell>
          <cell r="BD259">
            <v>1110.92</v>
          </cell>
          <cell r="BE259">
            <v>4133.1400000000003</v>
          </cell>
          <cell r="BF259">
            <v>0</v>
          </cell>
          <cell r="BG259">
            <v>14431.029999999999</v>
          </cell>
          <cell r="BH259">
            <v>3652609.7509841416</v>
          </cell>
          <cell r="BI259">
            <v>28037.7</v>
          </cell>
          <cell r="BJ259">
            <v>0</v>
          </cell>
          <cell r="BK259">
            <v>0</v>
          </cell>
          <cell r="BL259">
            <v>8990.48</v>
          </cell>
          <cell r="BM259">
            <v>19047.22</v>
          </cell>
          <cell r="BN259">
            <v>404.52</v>
          </cell>
          <cell r="BO259">
            <v>13511.71</v>
          </cell>
          <cell r="BP259">
            <v>0</v>
          </cell>
          <cell r="BQ259">
            <v>41953.93</v>
          </cell>
          <cell r="BR259">
            <v>28037.7</v>
          </cell>
          <cell r="BS259">
            <v>0</v>
          </cell>
          <cell r="BT259">
            <v>0</v>
          </cell>
          <cell r="BU259">
            <v>8990.48</v>
          </cell>
          <cell r="BV259">
            <v>19047.22</v>
          </cell>
          <cell r="BW259">
            <v>404.52</v>
          </cell>
          <cell r="BX259">
            <v>13511.71</v>
          </cell>
          <cell r="BY259">
            <v>0</v>
          </cell>
          <cell r="BZ259">
            <v>41953.93</v>
          </cell>
          <cell r="CA259">
            <v>23507920.470317196</v>
          </cell>
          <cell r="CB259">
            <v>446158.44999999995</v>
          </cell>
          <cell r="CC259">
            <v>136415.9</v>
          </cell>
          <cell r="CD259">
            <v>0</v>
          </cell>
          <cell r="CE259">
            <v>132274.70000000001</v>
          </cell>
          <cell r="CF259">
            <v>177467.85</v>
          </cell>
          <cell r="CG259">
            <v>26923.34</v>
          </cell>
          <cell r="CH259">
            <v>13320.62</v>
          </cell>
          <cell r="CI259">
            <v>728.72</v>
          </cell>
          <cell r="CJ259">
            <v>487131.12999999995</v>
          </cell>
          <cell r="CK259">
            <v>446158.44999999995</v>
          </cell>
          <cell r="CL259">
            <v>136415.9</v>
          </cell>
          <cell r="CM259">
            <v>0</v>
          </cell>
          <cell r="CN259">
            <v>132274.70000000001</v>
          </cell>
          <cell r="CO259">
            <v>177467.85</v>
          </cell>
          <cell r="CP259">
            <v>26923.34</v>
          </cell>
          <cell r="CQ259">
            <v>13320.62</v>
          </cell>
          <cell r="CR259">
            <v>728.72</v>
          </cell>
          <cell r="CS259">
            <v>487131.12999999995</v>
          </cell>
          <cell r="CT259">
            <v>18994085.092871461</v>
          </cell>
          <cell r="CU259">
            <v>172998.52000000002</v>
          </cell>
          <cell r="CV259">
            <v>134541.89000000001</v>
          </cell>
          <cell r="CW259">
            <v>0</v>
          </cell>
          <cell r="CX259">
            <v>0</v>
          </cell>
          <cell r="CY259">
            <v>38456.629999999997</v>
          </cell>
          <cell r="CZ259">
            <v>901.52</v>
          </cell>
          <cell r="DA259">
            <v>104497.54</v>
          </cell>
          <cell r="DB259">
            <v>3942.2</v>
          </cell>
          <cell r="DC259">
            <v>282339.78000000003</v>
          </cell>
          <cell r="DD259">
            <v>172998.52000000002</v>
          </cell>
          <cell r="DE259">
            <v>134541.89000000001</v>
          </cell>
          <cell r="DF259">
            <v>0</v>
          </cell>
          <cell r="DG259">
            <v>0</v>
          </cell>
          <cell r="DH259">
            <v>38456.629999999997</v>
          </cell>
          <cell r="DI259">
            <v>901.52</v>
          </cell>
          <cell r="DJ259">
            <v>104497.54</v>
          </cell>
          <cell r="DK259">
            <v>3942.2</v>
          </cell>
          <cell r="DL259">
            <v>282339.78000000003</v>
          </cell>
          <cell r="DM259">
            <v>30573916.153781284</v>
          </cell>
          <cell r="DN259">
            <v>310926.92000000004</v>
          </cell>
          <cell r="DO259">
            <v>0</v>
          </cell>
          <cell r="DP259">
            <v>0</v>
          </cell>
          <cell r="DQ259">
            <v>175925.01</v>
          </cell>
          <cell r="DR259">
            <v>135001.91</v>
          </cell>
          <cell r="DS259">
            <v>7516.76</v>
          </cell>
          <cell r="DT259">
            <v>131524.9</v>
          </cell>
          <cell r="DU259">
            <v>916.49</v>
          </cell>
          <cell r="DV259">
            <v>450885.07000000007</v>
          </cell>
          <cell r="DW259">
            <v>310926.92000000004</v>
          </cell>
          <cell r="DX259">
            <v>0</v>
          </cell>
          <cell r="DY259">
            <v>0</v>
          </cell>
          <cell r="DZ259">
            <v>175925.01</v>
          </cell>
          <cell r="EA259">
            <v>135001.91</v>
          </cell>
          <cell r="EB259">
            <v>7516.76</v>
          </cell>
          <cell r="EC259">
            <v>131524.9</v>
          </cell>
          <cell r="ED259">
            <v>916.49</v>
          </cell>
          <cell r="EE259">
            <v>450885.07000000007</v>
          </cell>
          <cell r="EF259">
            <v>124684411.90643241</v>
          </cell>
          <cell r="EG259">
            <v>1386504.29</v>
          </cell>
          <cell r="EH259">
            <v>650963.12</v>
          </cell>
          <cell r="EI259">
            <v>0</v>
          </cell>
          <cell r="EJ259">
            <v>364261.41</v>
          </cell>
          <cell r="EK259">
            <v>371279.76</v>
          </cell>
          <cell r="EL259">
            <v>33771.589999999997</v>
          </cell>
          <cell r="EM259">
            <v>394734.34</v>
          </cell>
          <cell r="EN259">
            <v>665.25</v>
          </cell>
          <cell r="EO259">
            <v>1815675.4700000002</v>
          </cell>
          <cell r="EP259">
            <v>1386504.29</v>
          </cell>
          <cell r="EQ259">
            <v>650963.12</v>
          </cell>
          <cell r="ER259">
            <v>0</v>
          </cell>
          <cell r="ES259">
            <v>364261.41</v>
          </cell>
          <cell r="ET259">
            <v>371279.76</v>
          </cell>
          <cell r="EU259">
            <v>33771.589999999997</v>
          </cell>
          <cell r="EV259">
            <v>394734.34</v>
          </cell>
          <cell r="EW259">
            <v>665.25</v>
          </cell>
          <cell r="EX259">
            <v>1815675.4700000002</v>
          </cell>
        </row>
        <row r="260">
          <cell r="B260">
            <v>45716</v>
          </cell>
          <cell r="C260">
            <v>107788769.70190157</v>
          </cell>
          <cell r="D260">
            <v>1420882.5</v>
          </cell>
          <cell r="E260">
            <v>131175.57999999999</v>
          </cell>
          <cell r="F260">
            <v>0</v>
          </cell>
          <cell r="G260">
            <v>659744.48</v>
          </cell>
          <cell r="H260">
            <v>629962.43999999994</v>
          </cell>
          <cell r="I260">
            <v>34041.97</v>
          </cell>
          <cell r="J260">
            <v>127223.85</v>
          </cell>
          <cell r="K260">
            <v>0</v>
          </cell>
          <cell r="L260">
            <v>1582148.32</v>
          </cell>
          <cell r="M260">
            <v>2652498.58</v>
          </cell>
          <cell r="N260">
            <v>276621.55</v>
          </cell>
          <cell r="O260">
            <v>0</v>
          </cell>
          <cell r="P260">
            <v>1314209.3999999999</v>
          </cell>
          <cell r="Q260">
            <v>1061667.6299999999</v>
          </cell>
          <cell r="R260">
            <v>144660.96000000002</v>
          </cell>
          <cell r="S260">
            <v>289813.19</v>
          </cell>
          <cell r="T260">
            <v>56.01</v>
          </cell>
          <cell r="U260">
            <v>3087028.7399999998</v>
          </cell>
          <cell r="V260">
            <v>104911675.03880152</v>
          </cell>
          <cell r="W260">
            <v>298324.81999999995</v>
          </cell>
          <cell r="X260">
            <v>271130.84999999998</v>
          </cell>
          <cell r="Y260">
            <v>0</v>
          </cell>
          <cell r="Z260">
            <v>0</v>
          </cell>
          <cell r="AA260">
            <v>27193.97</v>
          </cell>
          <cell r="AB260">
            <v>30081.79</v>
          </cell>
          <cell r="AC260">
            <v>961843.02</v>
          </cell>
          <cell r="AD260">
            <v>1063.7</v>
          </cell>
          <cell r="AE260">
            <v>1291313.3299999998</v>
          </cell>
          <cell r="AF260">
            <v>513766.98</v>
          </cell>
          <cell r="AG260">
            <v>472719.04</v>
          </cell>
          <cell r="AH260">
            <v>0</v>
          </cell>
          <cell r="AI260">
            <v>0</v>
          </cell>
          <cell r="AJ260">
            <v>41047.94</v>
          </cell>
          <cell r="AK260">
            <v>123253.53</v>
          </cell>
          <cell r="AL260">
            <v>2108247.33</v>
          </cell>
          <cell r="AM260">
            <v>1123.8600000000001</v>
          </cell>
          <cell r="AN260">
            <v>2746391.6999999997</v>
          </cell>
          <cell r="AO260">
            <v>960758.89715442306</v>
          </cell>
          <cell r="AP260">
            <v>18988.46</v>
          </cell>
          <cell r="AQ260">
            <v>0</v>
          </cell>
          <cell r="AR260">
            <v>0</v>
          </cell>
          <cell r="AS260">
            <v>7575.91</v>
          </cell>
          <cell r="AT260">
            <v>11412.55</v>
          </cell>
          <cell r="AU260">
            <v>9152.3799999999992</v>
          </cell>
          <cell r="AV260">
            <v>5318.64</v>
          </cell>
          <cell r="AW260">
            <v>0</v>
          </cell>
          <cell r="AX260">
            <v>33459.479999999996</v>
          </cell>
          <cell r="AY260">
            <v>28175.43</v>
          </cell>
          <cell r="AZ260">
            <v>0</v>
          </cell>
          <cell r="BA260">
            <v>0</v>
          </cell>
          <cell r="BB260">
            <v>14967.36</v>
          </cell>
          <cell r="BC260">
            <v>13208.07</v>
          </cell>
          <cell r="BD260">
            <v>10263.299999999999</v>
          </cell>
          <cell r="BE260">
            <v>9451.7800000000007</v>
          </cell>
          <cell r="BF260">
            <v>0</v>
          </cell>
          <cell r="BG260">
            <v>47890.509999999995</v>
          </cell>
          <cell r="BH260">
            <v>3679035.3709841417</v>
          </cell>
          <cell r="BI260">
            <v>19940.870000000003</v>
          </cell>
          <cell r="BJ260">
            <v>0</v>
          </cell>
          <cell r="BK260">
            <v>0</v>
          </cell>
          <cell r="BL260">
            <v>11369.94</v>
          </cell>
          <cell r="BM260">
            <v>8570.93</v>
          </cell>
          <cell r="BN260">
            <v>0</v>
          </cell>
          <cell r="BO260">
            <v>6484.75</v>
          </cell>
          <cell r="BP260">
            <v>0</v>
          </cell>
          <cell r="BQ260">
            <v>26425.620000000003</v>
          </cell>
          <cell r="BR260">
            <v>47978.57</v>
          </cell>
          <cell r="BS260">
            <v>0</v>
          </cell>
          <cell r="BT260">
            <v>0</v>
          </cell>
          <cell r="BU260">
            <v>20360.419999999998</v>
          </cell>
          <cell r="BV260">
            <v>27618.15</v>
          </cell>
          <cell r="BW260">
            <v>404.52</v>
          </cell>
          <cell r="BX260">
            <v>19996.46</v>
          </cell>
          <cell r="BY260">
            <v>0</v>
          </cell>
          <cell r="BZ260">
            <v>68379.549999999988</v>
          </cell>
          <cell r="CA260">
            <v>23770248.340317197</v>
          </cell>
          <cell r="CB260">
            <v>243198.59000000003</v>
          </cell>
          <cell r="CC260">
            <v>10333.1</v>
          </cell>
          <cell r="CD260">
            <v>0</v>
          </cell>
          <cell r="CE260">
            <v>138741.67000000001</v>
          </cell>
          <cell r="CF260">
            <v>94123.82</v>
          </cell>
          <cell r="CG260">
            <v>8886.85</v>
          </cell>
          <cell r="CH260">
            <v>10242.43</v>
          </cell>
          <cell r="CI260">
            <v>0</v>
          </cell>
          <cell r="CJ260">
            <v>262327.87000000005</v>
          </cell>
          <cell r="CK260">
            <v>689357.04</v>
          </cell>
          <cell r="CL260">
            <v>146749</v>
          </cell>
          <cell r="CM260">
            <v>0</v>
          </cell>
          <cell r="CN260">
            <v>271016.37</v>
          </cell>
          <cell r="CO260">
            <v>271591.67000000004</v>
          </cell>
          <cell r="CP260">
            <v>35810.19</v>
          </cell>
          <cell r="CQ260">
            <v>23563.050000000003</v>
          </cell>
          <cell r="CR260">
            <v>728.72</v>
          </cell>
          <cell r="CS260">
            <v>749459</v>
          </cell>
          <cell r="CT260">
            <v>19181532.612871461</v>
          </cell>
          <cell r="CU260">
            <v>53381.74</v>
          </cell>
          <cell r="CV260">
            <v>0</v>
          </cell>
          <cell r="CW260">
            <v>0</v>
          </cell>
          <cell r="CX260">
            <v>0</v>
          </cell>
          <cell r="CY260">
            <v>53381.74</v>
          </cell>
          <cell r="CZ260">
            <v>4897.99</v>
          </cell>
          <cell r="DA260">
            <v>129112.87</v>
          </cell>
          <cell r="DB260">
            <v>54.92</v>
          </cell>
          <cell r="DC260">
            <v>187447.52</v>
          </cell>
          <cell r="DD260">
            <v>226380.26</v>
          </cell>
          <cell r="DE260">
            <v>134541.89000000001</v>
          </cell>
          <cell r="DF260">
            <v>0</v>
          </cell>
          <cell r="DG260">
            <v>0</v>
          </cell>
          <cell r="DH260">
            <v>91838.37</v>
          </cell>
          <cell r="DI260">
            <v>5799.51</v>
          </cell>
          <cell r="DJ260">
            <v>233610.40999999997</v>
          </cell>
          <cell r="DK260">
            <v>3997.12</v>
          </cell>
          <cell r="DL260">
            <v>469787.3</v>
          </cell>
          <cell r="DM260">
            <v>31000258.063781284</v>
          </cell>
          <cell r="DN260">
            <v>344887.46</v>
          </cell>
          <cell r="DO260">
            <v>13820.66</v>
          </cell>
          <cell r="DP260">
            <v>0</v>
          </cell>
          <cell r="DQ260">
            <v>212146.17</v>
          </cell>
          <cell r="DR260">
            <v>118920.63</v>
          </cell>
          <cell r="DS260">
            <v>9785.69</v>
          </cell>
          <cell r="DT260">
            <v>71668.759999999995</v>
          </cell>
          <cell r="DU260">
            <v>0</v>
          </cell>
          <cell r="DV260">
            <v>426341.91000000003</v>
          </cell>
          <cell r="DW260">
            <v>655814.38</v>
          </cell>
          <cell r="DX260">
            <v>13820.66</v>
          </cell>
          <cell r="DY260">
            <v>0</v>
          </cell>
          <cell r="DZ260">
            <v>388071.18000000005</v>
          </cell>
          <cell r="EA260">
            <v>253922.54</v>
          </cell>
          <cell r="EB260">
            <v>17302.45</v>
          </cell>
          <cell r="EC260">
            <v>203193.65999999997</v>
          </cell>
          <cell r="ED260">
            <v>916.49</v>
          </cell>
          <cell r="EE260">
            <v>877226.98</v>
          </cell>
          <cell r="EF260">
            <v>126085250.10643241</v>
          </cell>
          <cell r="EG260">
            <v>1241829.7000000002</v>
          </cell>
          <cell r="EH260">
            <v>415293.67</v>
          </cell>
          <cell r="EI260">
            <v>0</v>
          </cell>
          <cell r="EJ260">
            <v>426866.13</v>
          </cell>
          <cell r="EK260">
            <v>399669.9</v>
          </cell>
          <cell r="EL260">
            <v>60004.01</v>
          </cell>
          <cell r="EM260">
            <v>98991.28</v>
          </cell>
          <cell r="EN260">
            <v>13.21</v>
          </cell>
          <cell r="EO260">
            <v>1400838.2000000002</v>
          </cell>
          <cell r="EP260">
            <v>2628333.9900000002</v>
          </cell>
          <cell r="EQ260">
            <v>1066256.79</v>
          </cell>
          <cell r="ER260">
            <v>0</v>
          </cell>
          <cell r="ES260">
            <v>791127.54</v>
          </cell>
          <cell r="ET260">
            <v>770949.66</v>
          </cell>
          <cell r="EU260">
            <v>93775.6</v>
          </cell>
          <cell r="EV260">
            <v>493725.62</v>
          </cell>
          <cell r="EW260">
            <v>678.46</v>
          </cell>
          <cell r="EX260">
            <v>3216513.6700000004</v>
          </cell>
        </row>
        <row r="261">
          <cell r="B261">
            <v>45747</v>
          </cell>
          <cell r="C261">
            <v>109266805.52190156</v>
          </cell>
          <cell r="D261">
            <v>1340372.7000000002</v>
          </cell>
          <cell r="E261">
            <v>193096.5</v>
          </cell>
          <cell r="F261">
            <v>0</v>
          </cell>
          <cell r="G261">
            <v>666251.05000000005</v>
          </cell>
          <cell r="H261">
            <v>481025.15</v>
          </cell>
          <cell r="I261">
            <v>63733.45</v>
          </cell>
          <cell r="J261">
            <v>73929.67</v>
          </cell>
          <cell r="K261">
            <v>0</v>
          </cell>
          <cell r="L261">
            <v>1478035.82</v>
          </cell>
          <cell r="M261">
            <v>3992871.28</v>
          </cell>
          <cell r="N261">
            <v>469718.05</v>
          </cell>
          <cell r="O261">
            <v>0</v>
          </cell>
          <cell r="P261">
            <v>1980460.45</v>
          </cell>
          <cell r="Q261">
            <v>1542692.7799999998</v>
          </cell>
          <cell r="R261">
            <v>208394.41000000003</v>
          </cell>
          <cell r="S261">
            <v>363742.86</v>
          </cell>
          <cell r="T261">
            <v>56.01</v>
          </cell>
          <cell r="U261">
            <v>4565064.5599999996</v>
          </cell>
          <cell r="V261">
            <v>105860776.43880153</v>
          </cell>
          <cell r="W261">
            <v>138946.54999999999</v>
          </cell>
          <cell r="X261">
            <v>128013.26</v>
          </cell>
          <cell r="Y261">
            <v>0</v>
          </cell>
          <cell r="Z261">
            <v>0</v>
          </cell>
          <cell r="AA261">
            <v>10933.29</v>
          </cell>
          <cell r="AB261">
            <v>86251.03</v>
          </cell>
          <cell r="AC261">
            <v>723903.82</v>
          </cell>
          <cell r="AD261">
            <v>0</v>
          </cell>
          <cell r="AE261">
            <v>949101.39999999991</v>
          </cell>
          <cell r="AF261">
            <v>652713.52999999991</v>
          </cell>
          <cell r="AG261">
            <v>600732.29999999993</v>
          </cell>
          <cell r="AH261">
            <v>0</v>
          </cell>
          <cell r="AI261">
            <v>0</v>
          </cell>
          <cell r="AJ261">
            <v>51981.23</v>
          </cell>
          <cell r="AK261">
            <v>209504.56</v>
          </cell>
          <cell r="AL261">
            <v>2832151.15</v>
          </cell>
          <cell r="AM261">
            <v>1123.8600000000001</v>
          </cell>
          <cell r="AN261">
            <v>3695493.0999999996</v>
          </cell>
          <cell r="AO261">
            <v>974315.12715442304</v>
          </cell>
          <cell r="AP261">
            <v>13556.23</v>
          </cell>
          <cell r="AQ261">
            <v>0</v>
          </cell>
          <cell r="AR261">
            <v>0</v>
          </cell>
          <cell r="AS261">
            <v>6760.73</v>
          </cell>
          <cell r="AT261">
            <v>6795.5</v>
          </cell>
          <cell r="AU261">
            <v>0</v>
          </cell>
          <cell r="AV261">
            <v>0</v>
          </cell>
          <cell r="AW261">
            <v>0</v>
          </cell>
          <cell r="AX261">
            <v>13556.23</v>
          </cell>
          <cell r="AY261">
            <v>41731.660000000003</v>
          </cell>
          <cell r="AZ261">
            <v>0</v>
          </cell>
          <cell r="BA261">
            <v>0</v>
          </cell>
          <cell r="BB261">
            <v>21728.09</v>
          </cell>
          <cell r="BC261">
            <v>20003.57</v>
          </cell>
          <cell r="BD261">
            <v>10263.299999999999</v>
          </cell>
          <cell r="BE261">
            <v>9451.7800000000007</v>
          </cell>
          <cell r="BF261">
            <v>0</v>
          </cell>
          <cell r="BG261">
            <v>61446.740000000005</v>
          </cell>
          <cell r="BH261">
            <v>3707980.6709841415</v>
          </cell>
          <cell r="BI261">
            <v>26252.730000000003</v>
          </cell>
          <cell r="BJ261">
            <v>0</v>
          </cell>
          <cell r="BK261">
            <v>0</v>
          </cell>
          <cell r="BL261">
            <v>13685.12</v>
          </cell>
          <cell r="BM261">
            <v>12567.61</v>
          </cell>
          <cell r="BN261">
            <v>2692.57</v>
          </cell>
          <cell r="BO261">
            <v>0</v>
          </cell>
          <cell r="BP261">
            <v>0</v>
          </cell>
          <cell r="BQ261">
            <v>28945.300000000003</v>
          </cell>
          <cell r="BR261">
            <v>74231.3</v>
          </cell>
          <cell r="BS261">
            <v>0</v>
          </cell>
          <cell r="BT261">
            <v>0</v>
          </cell>
          <cell r="BU261">
            <v>34045.54</v>
          </cell>
          <cell r="BV261">
            <v>40185.760000000002</v>
          </cell>
          <cell r="BW261">
            <v>3097.09</v>
          </cell>
          <cell r="BX261">
            <v>19996.46</v>
          </cell>
          <cell r="BY261">
            <v>0</v>
          </cell>
          <cell r="BZ261">
            <v>97324.85</v>
          </cell>
          <cell r="CA261">
            <v>24155322.240317196</v>
          </cell>
          <cell r="CB261">
            <v>208807.75</v>
          </cell>
          <cell r="CC261">
            <v>0</v>
          </cell>
          <cell r="CD261">
            <v>0</v>
          </cell>
          <cell r="CE261">
            <v>142690.07999999999</v>
          </cell>
          <cell r="CF261">
            <v>66117.67</v>
          </cell>
          <cell r="CG261">
            <v>107830.99</v>
          </cell>
          <cell r="CH261">
            <v>68338.92</v>
          </cell>
          <cell r="CI261">
            <v>96.24</v>
          </cell>
          <cell r="CJ261">
            <v>385073.89999999997</v>
          </cell>
          <cell r="CK261">
            <v>898164.79</v>
          </cell>
          <cell r="CL261">
            <v>146749</v>
          </cell>
          <cell r="CM261">
            <v>0</v>
          </cell>
          <cell r="CN261">
            <v>413706.44999999995</v>
          </cell>
          <cell r="CO261">
            <v>337709.34</v>
          </cell>
          <cell r="CP261">
            <v>143641.18</v>
          </cell>
          <cell r="CQ261">
            <v>91901.97</v>
          </cell>
          <cell r="CR261">
            <v>824.96</v>
          </cell>
          <cell r="CS261">
            <v>1134532.8999999999</v>
          </cell>
          <cell r="CT261">
            <v>19333093.592871461</v>
          </cell>
          <cell r="CU261">
            <v>47813.91</v>
          </cell>
          <cell r="CV261">
            <v>0</v>
          </cell>
          <cell r="CW261">
            <v>0</v>
          </cell>
          <cell r="CX261">
            <v>0</v>
          </cell>
          <cell r="CY261">
            <v>47813.91</v>
          </cell>
          <cell r="CZ261">
            <v>2908.81</v>
          </cell>
          <cell r="DA261">
            <v>100156.58</v>
          </cell>
          <cell r="DB261">
            <v>681.68</v>
          </cell>
          <cell r="DC261">
            <v>151560.97999999998</v>
          </cell>
          <cell r="DD261">
            <v>274194.17000000004</v>
          </cell>
          <cell r="DE261">
            <v>134541.89000000001</v>
          </cell>
          <cell r="DF261">
            <v>0</v>
          </cell>
          <cell r="DG261">
            <v>0</v>
          </cell>
          <cell r="DH261">
            <v>139652.28</v>
          </cell>
          <cell r="DI261">
            <v>8708.32</v>
          </cell>
          <cell r="DJ261">
            <v>333766.99</v>
          </cell>
          <cell r="DK261">
            <v>4678.8</v>
          </cell>
          <cell r="DL261">
            <v>621348.28</v>
          </cell>
          <cell r="DM261">
            <v>31347996.823781285</v>
          </cell>
          <cell r="DN261">
            <v>294249.09999999998</v>
          </cell>
          <cell r="DO261">
            <v>4836.7</v>
          </cell>
          <cell r="DP261">
            <v>0</v>
          </cell>
          <cell r="DQ261">
            <v>189517.37</v>
          </cell>
          <cell r="DR261">
            <v>99895.03</v>
          </cell>
          <cell r="DS261">
            <v>17433.27</v>
          </cell>
          <cell r="DT261">
            <v>36056.39</v>
          </cell>
          <cell r="DU261">
            <v>0</v>
          </cell>
          <cell r="DV261">
            <v>347738.76</v>
          </cell>
          <cell r="DW261">
            <v>950063.48</v>
          </cell>
          <cell r="DX261">
            <v>18657.36</v>
          </cell>
          <cell r="DY261">
            <v>0</v>
          </cell>
          <cell r="DZ261">
            <v>577588.55000000005</v>
          </cell>
          <cell r="EA261">
            <v>353817.57</v>
          </cell>
          <cell r="EB261">
            <v>34735.72</v>
          </cell>
          <cell r="EC261">
            <v>239250.05</v>
          </cell>
          <cell r="ED261">
            <v>916.49</v>
          </cell>
          <cell r="EE261">
            <v>1224965.74</v>
          </cell>
          <cell r="EF261">
            <v>127278817.29643241</v>
          </cell>
          <cell r="EG261">
            <v>1027693.23</v>
          </cell>
          <cell r="EH261">
            <v>311357.39</v>
          </cell>
          <cell r="EI261">
            <v>0</v>
          </cell>
          <cell r="EJ261">
            <v>436041.24</v>
          </cell>
          <cell r="EK261">
            <v>280294.59999999998</v>
          </cell>
          <cell r="EL261">
            <v>123079.73</v>
          </cell>
          <cell r="EM261">
            <v>42518.31</v>
          </cell>
          <cell r="EN261">
            <v>275.92</v>
          </cell>
          <cell r="EO261">
            <v>1193567.19</v>
          </cell>
          <cell r="EP261">
            <v>3656027.2199999997</v>
          </cell>
          <cell r="EQ261">
            <v>1377614.1800000002</v>
          </cell>
          <cell r="ER261">
            <v>0</v>
          </cell>
          <cell r="ES261">
            <v>1227168.78</v>
          </cell>
          <cell r="ET261">
            <v>1051244.26</v>
          </cell>
          <cell r="EU261">
            <v>216855.33000000002</v>
          </cell>
          <cell r="EV261">
            <v>536243.92999999993</v>
          </cell>
          <cell r="EW261">
            <v>954.38000000000011</v>
          </cell>
          <cell r="EX261">
            <v>4410080.8599999994</v>
          </cell>
        </row>
        <row r="262">
          <cell r="B262">
            <v>45777</v>
          </cell>
          <cell r="C262">
            <v>110545541.68190156</v>
          </cell>
          <cell r="D262">
            <v>1146780.5099999998</v>
          </cell>
          <cell r="E262">
            <v>126794.81</v>
          </cell>
          <cell r="F262">
            <v>0</v>
          </cell>
          <cell r="G262">
            <v>667378.56999999995</v>
          </cell>
          <cell r="H262">
            <v>352607.13</v>
          </cell>
          <cell r="I262">
            <v>51148.3</v>
          </cell>
          <cell r="J262">
            <v>80486.94</v>
          </cell>
          <cell r="K262">
            <v>320.41000000000003</v>
          </cell>
          <cell r="L262">
            <v>1278736.1599999997</v>
          </cell>
          <cell r="M262">
            <v>5139651.7899999991</v>
          </cell>
          <cell r="N262">
            <v>596512.86</v>
          </cell>
          <cell r="O262">
            <v>0</v>
          </cell>
          <cell r="P262">
            <v>2647839.02</v>
          </cell>
          <cell r="Q262">
            <v>1895299.9099999997</v>
          </cell>
          <cell r="R262">
            <v>259542.71000000002</v>
          </cell>
          <cell r="S262">
            <v>444229.8</v>
          </cell>
          <cell r="T262">
            <v>376.42</v>
          </cell>
          <cell r="U262">
            <v>5843800.7199999988</v>
          </cell>
          <cell r="V262">
            <v>107113350.22880153</v>
          </cell>
          <cell r="W262">
            <v>548067.86</v>
          </cell>
          <cell r="X262">
            <v>539562.28</v>
          </cell>
          <cell r="Y262">
            <v>0</v>
          </cell>
          <cell r="Z262">
            <v>0</v>
          </cell>
          <cell r="AA262">
            <v>8505.58</v>
          </cell>
          <cell r="AB262">
            <v>31610.76</v>
          </cell>
          <cell r="AC262">
            <v>672225.2</v>
          </cell>
          <cell r="AD262">
            <v>669.97</v>
          </cell>
          <cell r="AE262">
            <v>1252573.7899999998</v>
          </cell>
          <cell r="AF262">
            <v>1200781.3900000001</v>
          </cell>
          <cell r="AG262">
            <v>1140294.58</v>
          </cell>
          <cell r="AH262">
            <v>0</v>
          </cell>
          <cell r="AI262">
            <v>0</v>
          </cell>
          <cell r="AJ262">
            <v>60486.810000000005</v>
          </cell>
          <cell r="AK262">
            <v>241115.32</v>
          </cell>
          <cell r="AL262">
            <v>3504376.3499999996</v>
          </cell>
          <cell r="AM262">
            <v>1793.8300000000002</v>
          </cell>
          <cell r="AN262">
            <v>4948066.8899999997</v>
          </cell>
          <cell r="AO262">
            <v>1012615.5571544231</v>
          </cell>
          <cell r="AP262">
            <v>25810.75</v>
          </cell>
          <cell r="AQ262">
            <v>0</v>
          </cell>
          <cell r="AR262">
            <v>0</v>
          </cell>
          <cell r="AS262">
            <v>5699.49</v>
          </cell>
          <cell r="AT262">
            <v>20111.259999999998</v>
          </cell>
          <cell r="AU262">
            <v>1048.57</v>
          </cell>
          <cell r="AV262">
            <v>11441.11</v>
          </cell>
          <cell r="AW262">
            <v>0</v>
          </cell>
          <cell r="AX262">
            <v>38300.43</v>
          </cell>
          <cell r="AY262">
            <v>67542.41</v>
          </cell>
          <cell r="AZ262">
            <v>0</v>
          </cell>
          <cell r="BA262">
            <v>0</v>
          </cell>
          <cell r="BB262">
            <v>27427.58</v>
          </cell>
          <cell r="BC262">
            <v>40114.83</v>
          </cell>
          <cell r="BD262">
            <v>11311.869999999999</v>
          </cell>
          <cell r="BE262">
            <v>20892.89</v>
          </cell>
          <cell r="BF262">
            <v>0</v>
          </cell>
          <cell r="BG262">
            <v>99747.17</v>
          </cell>
          <cell r="BH262">
            <v>3754880.5709841414</v>
          </cell>
          <cell r="BI262">
            <v>24818.050000000003</v>
          </cell>
          <cell r="BJ262">
            <v>0</v>
          </cell>
          <cell r="BK262">
            <v>0</v>
          </cell>
          <cell r="BL262">
            <v>9458.93</v>
          </cell>
          <cell r="BM262">
            <v>15359.12</v>
          </cell>
          <cell r="BN262">
            <v>0</v>
          </cell>
          <cell r="BO262">
            <v>22081.85</v>
          </cell>
          <cell r="BP262">
            <v>0</v>
          </cell>
          <cell r="BQ262">
            <v>46899.9</v>
          </cell>
          <cell r="BR262">
            <v>99049.35</v>
          </cell>
          <cell r="BS262">
            <v>0</v>
          </cell>
          <cell r="BT262">
            <v>0</v>
          </cell>
          <cell r="BU262">
            <v>43504.47</v>
          </cell>
          <cell r="BV262">
            <v>55544.880000000005</v>
          </cell>
          <cell r="BW262">
            <v>3097.09</v>
          </cell>
          <cell r="BX262">
            <v>42078.31</v>
          </cell>
          <cell r="BY262">
            <v>0</v>
          </cell>
          <cell r="BZ262">
            <v>144224.75</v>
          </cell>
          <cell r="CA262">
            <v>24459640.060317196</v>
          </cell>
          <cell r="CB262">
            <v>265565.77</v>
          </cell>
          <cell r="CC262">
            <v>29804.959999999999</v>
          </cell>
          <cell r="CD262">
            <v>0</v>
          </cell>
          <cell r="CE262">
            <v>127670.59</v>
          </cell>
          <cell r="CF262">
            <v>108090.22</v>
          </cell>
          <cell r="CG262">
            <v>20256.62</v>
          </cell>
          <cell r="CH262">
            <v>18109.689999999999</v>
          </cell>
          <cell r="CI262">
            <v>385.74</v>
          </cell>
          <cell r="CJ262">
            <v>304317.82</v>
          </cell>
          <cell r="CK262">
            <v>1163730.56</v>
          </cell>
          <cell r="CL262">
            <v>176553.96</v>
          </cell>
          <cell r="CM262">
            <v>0</v>
          </cell>
          <cell r="CN262">
            <v>541377.03999999992</v>
          </cell>
          <cell r="CO262">
            <v>445799.56000000006</v>
          </cell>
          <cell r="CP262">
            <v>163897.79999999999</v>
          </cell>
          <cell r="CQ262">
            <v>110011.66</v>
          </cell>
          <cell r="CR262">
            <v>1210.7</v>
          </cell>
          <cell r="CS262">
            <v>1438850.72</v>
          </cell>
          <cell r="CT262">
            <v>19589751.872871462</v>
          </cell>
          <cell r="CU262">
            <v>73461.86</v>
          </cell>
          <cell r="CV262">
            <v>26943.43</v>
          </cell>
          <cell r="CW262">
            <v>0</v>
          </cell>
          <cell r="CX262">
            <v>0</v>
          </cell>
          <cell r="CY262">
            <v>46518.43</v>
          </cell>
          <cell r="CZ262">
            <v>6405.54</v>
          </cell>
          <cell r="DA262">
            <v>176732.58</v>
          </cell>
          <cell r="DB262">
            <v>58.3</v>
          </cell>
          <cell r="DC262">
            <v>256658.27999999997</v>
          </cell>
          <cell r="DD262">
            <v>347656.03</v>
          </cell>
          <cell r="DE262">
            <v>161485.32</v>
          </cell>
          <cell r="DF262">
            <v>0</v>
          </cell>
          <cell r="DG262">
            <v>0</v>
          </cell>
          <cell r="DH262">
            <v>186170.71</v>
          </cell>
          <cell r="DI262">
            <v>15113.86</v>
          </cell>
          <cell r="DJ262">
            <v>510499.56999999995</v>
          </cell>
          <cell r="DK262">
            <v>4737.1000000000004</v>
          </cell>
          <cell r="DL262">
            <v>878006.55999999994</v>
          </cell>
          <cell r="DM262">
            <v>31675939.693781286</v>
          </cell>
          <cell r="DN262">
            <v>262932.37</v>
          </cell>
          <cell r="DO262">
            <v>14874.24</v>
          </cell>
          <cell r="DP262">
            <v>0</v>
          </cell>
          <cell r="DQ262">
            <v>188359.17</v>
          </cell>
          <cell r="DR262">
            <v>59698.96</v>
          </cell>
          <cell r="DS262">
            <v>29771.61</v>
          </cell>
          <cell r="DT262">
            <v>35238.89</v>
          </cell>
          <cell r="DU262">
            <v>0</v>
          </cell>
          <cell r="DV262">
            <v>327942.87</v>
          </cell>
          <cell r="DW262">
            <v>1212995.8500000001</v>
          </cell>
          <cell r="DX262">
            <v>33531.599999999999</v>
          </cell>
          <cell r="DY262">
            <v>0</v>
          </cell>
          <cell r="DZ262">
            <v>765947.72000000009</v>
          </cell>
          <cell r="EA262">
            <v>413516.53</v>
          </cell>
          <cell r="EB262">
            <v>64507.33</v>
          </cell>
          <cell r="EC262">
            <v>274488.94</v>
          </cell>
          <cell r="ED262">
            <v>916.49</v>
          </cell>
          <cell r="EE262">
            <v>1552908.61</v>
          </cell>
          <cell r="EF262">
            <v>128522575.13643241</v>
          </cell>
          <cell r="EG262">
            <v>1095764.21</v>
          </cell>
          <cell r="EH262">
            <v>406323.42</v>
          </cell>
          <cell r="EI262">
            <v>0</v>
          </cell>
          <cell r="EJ262">
            <v>430170.45</v>
          </cell>
          <cell r="EK262">
            <v>259270.34</v>
          </cell>
          <cell r="EL262">
            <v>42793.67</v>
          </cell>
          <cell r="EM262">
            <v>104560</v>
          </cell>
          <cell r="EN262">
            <v>639.96</v>
          </cell>
          <cell r="EO262">
            <v>1243757.8399999999</v>
          </cell>
          <cell r="EP262">
            <v>4751791.43</v>
          </cell>
          <cell r="EQ262">
            <v>1783937.6</v>
          </cell>
          <cell r="ER262">
            <v>0</v>
          </cell>
          <cell r="ES262">
            <v>1657339.23</v>
          </cell>
          <cell r="ET262">
            <v>1310514.6000000001</v>
          </cell>
          <cell r="EU262">
            <v>259649</v>
          </cell>
          <cell r="EV262">
            <v>640803.92999999993</v>
          </cell>
          <cell r="EW262">
            <v>1594.3400000000001</v>
          </cell>
          <cell r="EX262">
            <v>5653838.6999999993</v>
          </cell>
        </row>
        <row r="263">
          <cell r="B263">
            <v>45808</v>
          </cell>
          <cell r="C263">
            <v>111640857.62190156</v>
          </cell>
          <cell r="D263">
            <v>1038772.97</v>
          </cell>
          <cell r="E263">
            <v>63365.89</v>
          </cell>
          <cell r="F263">
            <v>0</v>
          </cell>
          <cell r="G263">
            <v>678188.2</v>
          </cell>
          <cell r="H263">
            <v>297218.88</v>
          </cell>
          <cell r="I263">
            <v>33604.65</v>
          </cell>
          <cell r="J263">
            <v>22938.32</v>
          </cell>
          <cell r="K263">
            <v>0</v>
          </cell>
          <cell r="L263">
            <v>1095315.94</v>
          </cell>
          <cell r="M263">
            <v>6178424.7599999998</v>
          </cell>
          <cell r="N263">
            <v>659878.75</v>
          </cell>
          <cell r="O263">
            <v>0</v>
          </cell>
          <cell r="P263">
            <v>3326027.2199999997</v>
          </cell>
          <cell r="Q263">
            <v>2192518.7899999996</v>
          </cell>
          <cell r="R263">
            <v>293147.36000000004</v>
          </cell>
          <cell r="S263">
            <v>467168.12</v>
          </cell>
          <cell r="T263">
            <v>376.42</v>
          </cell>
          <cell r="U263">
            <v>6939116.6600000001</v>
          </cell>
          <cell r="V263">
            <v>107984185.20880154</v>
          </cell>
          <cell r="W263">
            <v>284008.69999999995</v>
          </cell>
          <cell r="X263">
            <v>271318.53999999998</v>
          </cell>
          <cell r="Y263">
            <v>0</v>
          </cell>
          <cell r="Z263">
            <v>0</v>
          </cell>
          <cell r="AA263">
            <v>12690.16</v>
          </cell>
          <cell r="AB263">
            <v>97281.48</v>
          </cell>
          <cell r="AC263">
            <v>489197.4</v>
          </cell>
          <cell r="AD263">
            <v>347.4</v>
          </cell>
          <cell r="AE263">
            <v>870834.98</v>
          </cell>
          <cell r="AF263">
            <v>1484790.09</v>
          </cell>
          <cell r="AG263">
            <v>1411613.12</v>
          </cell>
          <cell r="AH263">
            <v>0</v>
          </cell>
          <cell r="AI263">
            <v>0</v>
          </cell>
          <cell r="AJ263">
            <v>73176.97</v>
          </cell>
          <cell r="AK263">
            <v>338396.8</v>
          </cell>
          <cell r="AL263">
            <v>3993573.7499999995</v>
          </cell>
          <cell r="AM263">
            <v>2141.23</v>
          </cell>
          <cell r="AN263">
            <v>5818901.8700000001</v>
          </cell>
          <cell r="AO263">
            <v>1034264.4771544231</v>
          </cell>
          <cell r="AP263">
            <v>20570.77</v>
          </cell>
          <cell r="AQ263">
            <v>0</v>
          </cell>
          <cell r="AR263">
            <v>0</v>
          </cell>
          <cell r="AS263">
            <v>8502.27</v>
          </cell>
          <cell r="AT263">
            <v>12068.5</v>
          </cell>
          <cell r="AU263">
            <v>1021.35</v>
          </cell>
          <cell r="AV263">
            <v>56.8</v>
          </cell>
          <cell r="AW263">
            <v>0</v>
          </cell>
          <cell r="AX263">
            <v>21648.92</v>
          </cell>
          <cell r="AY263">
            <v>88113.180000000008</v>
          </cell>
          <cell r="AZ263">
            <v>0</v>
          </cell>
          <cell r="BA263">
            <v>0</v>
          </cell>
          <cell r="BB263">
            <v>35929.850000000006</v>
          </cell>
          <cell r="BC263">
            <v>52183.33</v>
          </cell>
          <cell r="BD263">
            <v>12333.22</v>
          </cell>
          <cell r="BE263">
            <v>20949.689999999999</v>
          </cell>
          <cell r="BF263">
            <v>0</v>
          </cell>
          <cell r="BG263">
            <v>121396.09000000001</v>
          </cell>
          <cell r="BH263">
            <v>3787262.2209841413</v>
          </cell>
          <cell r="BI263">
            <v>22655.39</v>
          </cell>
          <cell r="BJ263">
            <v>0</v>
          </cell>
          <cell r="BK263">
            <v>0</v>
          </cell>
          <cell r="BL263">
            <v>10968</v>
          </cell>
          <cell r="BM263">
            <v>11687.39</v>
          </cell>
          <cell r="BN263">
            <v>504.79</v>
          </cell>
          <cell r="BO263">
            <v>9221.4699999999993</v>
          </cell>
          <cell r="BP263">
            <v>0</v>
          </cell>
          <cell r="BQ263">
            <v>32381.65</v>
          </cell>
          <cell r="BR263">
            <v>121704.74</v>
          </cell>
          <cell r="BS263">
            <v>0</v>
          </cell>
          <cell r="BT263">
            <v>0</v>
          </cell>
          <cell r="BU263">
            <v>54472.47</v>
          </cell>
          <cell r="BV263">
            <v>67232.27</v>
          </cell>
          <cell r="BW263">
            <v>3601.88</v>
          </cell>
          <cell r="BX263">
            <v>51299.78</v>
          </cell>
          <cell r="BY263">
            <v>0</v>
          </cell>
          <cell r="BZ263">
            <v>176606.40000000002</v>
          </cell>
          <cell r="CA263">
            <v>24784784.590317197</v>
          </cell>
          <cell r="CB263">
            <v>220466.26</v>
          </cell>
          <cell r="CC263">
            <v>29704.09</v>
          </cell>
          <cell r="CD263">
            <v>0</v>
          </cell>
          <cell r="CE263">
            <v>124854.8</v>
          </cell>
          <cell r="CF263">
            <v>65907.37</v>
          </cell>
          <cell r="CG263">
            <v>20143.37</v>
          </cell>
          <cell r="CH263">
            <v>79523.83</v>
          </cell>
          <cell r="CI263">
            <v>5011.07</v>
          </cell>
          <cell r="CJ263">
            <v>325144.53000000003</v>
          </cell>
          <cell r="CK263">
            <v>1384196.8199999998</v>
          </cell>
          <cell r="CL263">
            <v>206258.05</v>
          </cell>
          <cell r="CM263">
            <v>0</v>
          </cell>
          <cell r="CN263">
            <v>666231.84</v>
          </cell>
          <cell r="CO263">
            <v>511706.93000000005</v>
          </cell>
          <cell r="CP263">
            <v>184041.16999999998</v>
          </cell>
          <cell r="CQ263">
            <v>189535.49</v>
          </cell>
          <cell r="CR263">
            <v>6221.7699999999995</v>
          </cell>
          <cell r="CS263">
            <v>1763995.2499999998</v>
          </cell>
          <cell r="CT263">
            <v>19678069.942871463</v>
          </cell>
          <cell r="CU263">
            <v>39985.240000000005</v>
          </cell>
          <cell r="CV263">
            <v>9413.7900000000009</v>
          </cell>
          <cell r="CW263">
            <v>0</v>
          </cell>
          <cell r="CX263">
            <v>0</v>
          </cell>
          <cell r="CY263">
            <v>30571.45</v>
          </cell>
          <cell r="CZ263">
            <v>109.72</v>
          </cell>
          <cell r="DA263">
            <v>47608.6</v>
          </cell>
          <cell r="DB263">
            <v>614.51</v>
          </cell>
          <cell r="DC263">
            <v>88318.069999999992</v>
          </cell>
          <cell r="DD263">
            <v>387641.27</v>
          </cell>
          <cell r="DE263">
            <v>170899.11000000002</v>
          </cell>
          <cell r="DF263">
            <v>0</v>
          </cell>
          <cell r="DG263">
            <v>0</v>
          </cell>
          <cell r="DH263">
            <v>216742.16</v>
          </cell>
          <cell r="DI263">
            <v>15223.58</v>
          </cell>
          <cell r="DJ263">
            <v>558108.16999999993</v>
          </cell>
          <cell r="DK263">
            <v>5351.6100000000006</v>
          </cell>
          <cell r="DL263">
            <v>966324.63</v>
          </cell>
          <cell r="DM263">
            <v>31953532.673781287</v>
          </cell>
          <cell r="DN263">
            <v>247208.69</v>
          </cell>
          <cell r="DO263">
            <v>0</v>
          </cell>
          <cell r="DP263">
            <v>0</v>
          </cell>
          <cell r="DQ263">
            <v>191783.77</v>
          </cell>
          <cell r="DR263">
            <v>55424.92</v>
          </cell>
          <cell r="DS263">
            <v>13021.3</v>
          </cell>
          <cell r="DT263">
            <v>17347.97</v>
          </cell>
          <cell r="DU263">
            <v>15.02</v>
          </cell>
          <cell r="DV263">
            <v>277592.98</v>
          </cell>
          <cell r="DW263">
            <v>1460204.54</v>
          </cell>
          <cell r="DX263">
            <v>33531.599999999999</v>
          </cell>
          <cell r="DY263">
            <v>0</v>
          </cell>
          <cell r="DZ263">
            <v>957731.49000000011</v>
          </cell>
          <cell r="EA263">
            <v>468941.45</v>
          </cell>
          <cell r="EB263">
            <v>77528.63</v>
          </cell>
          <cell r="EC263">
            <v>291836.91000000003</v>
          </cell>
          <cell r="ED263">
            <v>931.51</v>
          </cell>
          <cell r="EE263">
            <v>1830501.59</v>
          </cell>
          <cell r="EF263">
            <v>129408631.80643241</v>
          </cell>
          <cell r="EG263">
            <v>740906.19</v>
          </cell>
          <cell r="EH263">
            <v>98823.44</v>
          </cell>
          <cell r="EI263">
            <v>0</v>
          </cell>
          <cell r="EJ263">
            <v>405179.95</v>
          </cell>
          <cell r="EK263">
            <v>236902.8</v>
          </cell>
          <cell r="EL263">
            <v>25754.65</v>
          </cell>
          <cell r="EM263">
            <v>119229.34</v>
          </cell>
          <cell r="EN263">
            <v>166.49</v>
          </cell>
          <cell r="EO263">
            <v>886056.66999999993</v>
          </cell>
          <cell r="EP263">
            <v>5492697.6200000001</v>
          </cell>
          <cell r="EQ263">
            <v>1882761.04</v>
          </cell>
          <cell r="ER263">
            <v>0</v>
          </cell>
          <cell r="ES263">
            <v>2062519.18</v>
          </cell>
          <cell r="ET263">
            <v>1547417.4000000001</v>
          </cell>
          <cell r="EU263">
            <v>285403.65000000002</v>
          </cell>
          <cell r="EV263">
            <v>760033.2699999999</v>
          </cell>
          <cell r="EW263">
            <v>1760.8300000000002</v>
          </cell>
          <cell r="EX263">
            <v>6539895.3700000001</v>
          </cell>
        </row>
        <row r="264">
          <cell r="B264">
            <v>45838</v>
          </cell>
          <cell r="C264">
            <v>112800846.92190155</v>
          </cell>
          <cell r="D264">
            <v>1099977.83</v>
          </cell>
          <cell r="E264">
            <v>100039.95</v>
          </cell>
          <cell r="F264">
            <v>0</v>
          </cell>
          <cell r="G264">
            <v>686647.87</v>
          </cell>
          <cell r="H264">
            <v>313290.01</v>
          </cell>
          <cell r="I264">
            <v>28923.57</v>
          </cell>
          <cell r="J264">
            <v>30423.33</v>
          </cell>
          <cell r="K264">
            <v>664.57</v>
          </cell>
          <cell r="L264">
            <v>1159989.3000000003</v>
          </cell>
          <cell r="M264">
            <v>7278402.5899999999</v>
          </cell>
          <cell r="N264">
            <v>759918.7</v>
          </cell>
          <cell r="O264">
            <v>0</v>
          </cell>
          <cell r="P264">
            <v>4012675.09</v>
          </cell>
          <cell r="Q264">
            <v>2505808.7999999998</v>
          </cell>
          <cell r="R264">
            <v>322070.93000000005</v>
          </cell>
          <cell r="S264">
            <v>497591.45</v>
          </cell>
          <cell r="T264">
            <v>1040.99</v>
          </cell>
          <cell r="U264">
            <v>8099105.96</v>
          </cell>
          <cell r="V264">
            <v>108881478.35880154</v>
          </cell>
          <cell r="W264">
            <v>259287.18</v>
          </cell>
          <cell r="X264">
            <v>250994.04</v>
          </cell>
          <cell r="Y264">
            <v>0</v>
          </cell>
          <cell r="Z264">
            <v>0</v>
          </cell>
          <cell r="AA264">
            <v>8293.14</v>
          </cell>
          <cell r="AB264">
            <v>105180.04</v>
          </cell>
          <cell r="AC264">
            <v>532581.05000000005</v>
          </cell>
          <cell r="AD264">
            <v>244.88</v>
          </cell>
          <cell r="AE264">
            <v>897293.15</v>
          </cell>
          <cell r="AF264">
            <v>1744077.2700000003</v>
          </cell>
          <cell r="AG264">
            <v>1662607.1600000001</v>
          </cell>
          <cell r="AH264">
            <v>0</v>
          </cell>
          <cell r="AI264">
            <v>0</v>
          </cell>
          <cell r="AJ264">
            <v>81470.11</v>
          </cell>
          <cell r="AK264">
            <v>443576.83999999997</v>
          </cell>
          <cell r="AL264">
            <v>4526154.8</v>
          </cell>
          <cell r="AM264">
            <v>2386.11</v>
          </cell>
          <cell r="AN264">
            <v>6716195.0200000005</v>
          </cell>
          <cell r="AO264">
            <v>1062721.3371544231</v>
          </cell>
          <cell r="AP264">
            <v>11591.85</v>
          </cell>
          <cell r="AQ264">
            <v>0</v>
          </cell>
          <cell r="AR264">
            <v>0</v>
          </cell>
          <cell r="AS264">
            <v>5897.67</v>
          </cell>
          <cell r="AT264">
            <v>5694.18</v>
          </cell>
          <cell r="AU264">
            <v>6710.02</v>
          </cell>
          <cell r="AV264">
            <v>10154.99</v>
          </cell>
          <cell r="AW264">
            <v>0</v>
          </cell>
          <cell r="AX264">
            <v>28456.86</v>
          </cell>
          <cell r="AY264">
            <v>99705.03</v>
          </cell>
          <cell r="AZ264">
            <v>0</v>
          </cell>
          <cell r="BA264">
            <v>0</v>
          </cell>
          <cell r="BB264">
            <v>41827.520000000004</v>
          </cell>
          <cell r="BC264">
            <v>57877.51</v>
          </cell>
          <cell r="BD264">
            <v>19043.239999999998</v>
          </cell>
          <cell r="BE264">
            <v>31104.68</v>
          </cell>
          <cell r="BF264">
            <v>0</v>
          </cell>
          <cell r="BG264">
            <v>149852.94999999998</v>
          </cell>
          <cell r="BH264">
            <v>3807674.7409841414</v>
          </cell>
          <cell r="BI264">
            <v>15689.09</v>
          </cell>
          <cell r="BJ264">
            <v>0</v>
          </cell>
          <cell r="BK264">
            <v>0</v>
          </cell>
          <cell r="BL264">
            <v>10257.68</v>
          </cell>
          <cell r="BM264">
            <v>5431.41</v>
          </cell>
          <cell r="BN264">
            <v>3002.63</v>
          </cell>
          <cell r="BO264">
            <v>1520.89</v>
          </cell>
          <cell r="BP264">
            <v>199.91</v>
          </cell>
          <cell r="BQ264">
            <v>20412.52</v>
          </cell>
          <cell r="BR264">
            <v>137393.83000000002</v>
          </cell>
          <cell r="BS264">
            <v>0</v>
          </cell>
          <cell r="BT264">
            <v>0</v>
          </cell>
          <cell r="BU264">
            <v>64730.15</v>
          </cell>
          <cell r="BV264">
            <v>72663.680000000008</v>
          </cell>
          <cell r="BW264">
            <v>6604.51</v>
          </cell>
          <cell r="BX264">
            <v>52820.67</v>
          </cell>
          <cell r="BY264">
            <v>199.91</v>
          </cell>
          <cell r="BZ264">
            <v>197018.92</v>
          </cell>
          <cell r="CA264">
            <v>25018491.360317197</v>
          </cell>
          <cell r="CB264">
            <v>201499.96</v>
          </cell>
          <cell r="CC264">
            <v>0</v>
          </cell>
          <cell r="CD264">
            <v>0</v>
          </cell>
          <cell r="CE264">
            <v>119925.01</v>
          </cell>
          <cell r="CF264">
            <v>81574.95</v>
          </cell>
          <cell r="CG264">
            <v>31541.14</v>
          </cell>
          <cell r="CH264">
            <v>0</v>
          </cell>
          <cell r="CI264">
            <v>665.67</v>
          </cell>
          <cell r="CJ264">
            <v>233706.77</v>
          </cell>
          <cell r="CK264">
            <v>1585696.7799999998</v>
          </cell>
          <cell r="CL264">
            <v>206258.05</v>
          </cell>
          <cell r="CM264">
            <v>0</v>
          </cell>
          <cell r="CN264">
            <v>786156.85</v>
          </cell>
          <cell r="CO264">
            <v>593281.88</v>
          </cell>
          <cell r="CP264">
            <v>215582.31</v>
          </cell>
          <cell r="CQ264">
            <v>189535.49</v>
          </cell>
          <cell r="CR264">
            <v>6887.44</v>
          </cell>
          <cell r="CS264">
            <v>1997702.0199999998</v>
          </cell>
          <cell r="CT264">
            <v>19844466.622871462</v>
          </cell>
          <cell r="CU264">
            <v>54078.44</v>
          </cell>
          <cell r="CV264">
            <v>12847.84</v>
          </cell>
          <cell r="CW264">
            <v>0</v>
          </cell>
          <cell r="CX264">
            <v>0</v>
          </cell>
          <cell r="CY264">
            <v>41230.6</v>
          </cell>
          <cell r="CZ264">
            <v>2824.25</v>
          </cell>
          <cell r="DA264">
            <v>109493.99</v>
          </cell>
          <cell r="DB264">
            <v>0</v>
          </cell>
          <cell r="DC264">
            <v>166396.68</v>
          </cell>
          <cell r="DD264">
            <v>441719.71</v>
          </cell>
          <cell r="DE264">
            <v>183746.95</v>
          </cell>
          <cell r="DF264">
            <v>0</v>
          </cell>
          <cell r="DG264">
            <v>0</v>
          </cell>
          <cell r="DH264">
            <v>257972.76</v>
          </cell>
          <cell r="DI264">
            <v>18047.830000000002</v>
          </cell>
          <cell r="DJ264">
            <v>667602.15999999992</v>
          </cell>
          <cell r="DK264">
            <v>5351.6100000000006</v>
          </cell>
          <cell r="DL264">
            <v>1132721.31</v>
          </cell>
          <cell r="DM264">
            <v>32277509.073781285</v>
          </cell>
          <cell r="DN264">
            <v>283803.34999999998</v>
          </cell>
          <cell r="DO264">
            <v>27200.7</v>
          </cell>
          <cell r="DP264">
            <v>0</v>
          </cell>
          <cell r="DQ264">
            <v>183921.61</v>
          </cell>
          <cell r="DR264">
            <v>72681.039999999994</v>
          </cell>
          <cell r="DS264">
            <v>25676.83</v>
          </cell>
          <cell r="DT264">
            <v>14496.22</v>
          </cell>
          <cell r="DU264">
            <v>0</v>
          </cell>
          <cell r="DV264">
            <v>323976.39999999997</v>
          </cell>
          <cell r="DW264">
            <v>1744007.8900000001</v>
          </cell>
          <cell r="DX264">
            <v>60732.3</v>
          </cell>
          <cell r="DY264">
            <v>0</v>
          </cell>
          <cell r="DZ264">
            <v>1141653.1000000001</v>
          </cell>
          <cell r="EA264">
            <v>541622.49</v>
          </cell>
          <cell r="EB264">
            <v>103205.46</v>
          </cell>
          <cell r="EC264">
            <v>306333.13</v>
          </cell>
          <cell r="ED264">
            <v>931.51</v>
          </cell>
          <cell r="EE264">
            <v>2154477.9899999998</v>
          </cell>
          <cell r="EF264">
            <v>130384077.14643241</v>
          </cell>
          <cell r="EG264">
            <v>887811.25</v>
          </cell>
          <cell r="EH264">
            <v>264796.40999999997</v>
          </cell>
          <cell r="EI264">
            <v>0</v>
          </cell>
          <cell r="EJ264">
            <v>419131.46</v>
          </cell>
          <cell r="EK264">
            <v>203883.38</v>
          </cell>
          <cell r="EL264">
            <v>52404.38</v>
          </cell>
          <cell r="EM264">
            <v>35209.629999999997</v>
          </cell>
          <cell r="EN264">
            <v>20.079999999999998</v>
          </cell>
          <cell r="EO264">
            <v>975445.34</v>
          </cell>
          <cell r="EP264">
            <v>6380508.8700000001</v>
          </cell>
          <cell r="EQ264">
            <v>2147557.4500000002</v>
          </cell>
          <cell r="ER264">
            <v>0</v>
          </cell>
          <cell r="ES264">
            <v>2481650.64</v>
          </cell>
          <cell r="ET264">
            <v>1751300.7800000003</v>
          </cell>
          <cell r="EU264">
            <v>337808.03</v>
          </cell>
          <cell r="EV264">
            <v>795242.89999999991</v>
          </cell>
          <cell r="EW264">
            <v>1780.91</v>
          </cell>
          <cell r="EX264">
            <v>7515340.7100000009</v>
          </cell>
        </row>
        <row r="265">
          <cell r="B265">
            <v>45869</v>
          </cell>
          <cell r="C265">
            <v>114013565.18190156</v>
          </cell>
          <cell r="D265">
            <v>1021433.6299999999</v>
          </cell>
          <cell r="E265">
            <v>36224.6</v>
          </cell>
          <cell r="F265">
            <v>0</v>
          </cell>
          <cell r="G265">
            <v>687743.73</v>
          </cell>
          <cell r="H265">
            <v>297465.3</v>
          </cell>
          <cell r="I265">
            <v>84725.77</v>
          </cell>
          <cell r="J265">
            <v>106488.5</v>
          </cell>
          <cell r="K265">
            <v>70.36</v>
          </cell>
          <cell r="L265">
            <v>1212718.26</v>
          </cell>
          <cell r="M265">
            <v>8299836.2199999997</v>
          </cell>
          <cell r="N265">
            <v>796143.29999999993</v>
          </cell>
          <cell r="O265">
            <v>0</v>
          </cell>
          <cell r="P265">
            <v>4700418.82</v>
          </cell>
          <cell r="Q265">
            <v>2803274.0999999996</v>
          </cell>
          <cell r="R265">
            <v>406796.70000000007</v>
          </cell>
          <cell r="S265">
            <v>604079.94999999995</v>
          </cell>
          <cell r="T265">
            <v>1111.3499999999999</v>
          </cell>
          <cell r="U265">
            <v>9311824.2199999988</v>
          </cell>
          <cell r="V265">
            <v>109595594.02880155</v>
          </cell>
          <cell r="W265">
            <v>120826.40000000001</v>
          </cell>
          <cell r="X265">
            <v>114036.44</v>
          </cell>
          <cell r="Y265">
            <v>0</v>
          </cell>
          <cell r="Z265">
            <v>0</v>
          </cell>
          <cell r="AA265">
            <v>6789.96</v>
          </cell>
          <cell r="AB265">
            <v>61443.34</v>
          </cell>
          <cell r="AC265">
            <v>531795.48</v>
          </cell>
          <cell r="AD265">
            <v>50.45</v>
          </cell>
          <cell r="AE265">
            <v>714115.66999999993</v>
          </cell>
          <cell r="AF265">
            <v>1864903.6700000002</v>
          </cell>
          <cell r="AG265">
            <v>1776643.6</v>
          </cell>
          <cell r="AH265">
            <v>0</v>
          </cell>
          <cell r="AI265">
            <v>0</v>
          </cell>
          <cell r="AJ265">
            <v>88260.07</v>
          </cell>
          <cell r="AK265">
            <v>505020.17999999993</v>
          </cell>
          <cell r="AL265">
            <v>5057950.2799999993</v>
          </cell>
          <cell r="AM265">
            <v>2436.56</v>
          </cell>
          <cell r="AN265">
            <v>7430310.6899999985</v>
          </cell>
          <cell r="AO265">
            <v>1079943.977154423</v>
          </cell>
          <cell r="AP265">
            <v>13951.28</v>
          </cell>
          <cell r="AQ265">
            <v>0</v>
          </cell>
          <cell r="AR265">
            <v>0</v>
          </cell>
          <cell r="AS265">
            <v>11376.1</v>
          </cell>
          <cell r="AT265">
            <v>2575.1799999999998</v>
          </cell>
          <cell r="AU265">
            <v>0</v>
          </cell>
          <cell r="AV265">
            <v>3136.77</v>
          </cell>
          <cell r="AW265">
            <v>134.59</v>
          </cell>
          <cell r="AX265">
            <v>17222.64</v>
          </cell>
          <cell r="AY265">
            <v>113656.31</v>
          </cell>
          <cell r="AZ265">
            <v>0</v>
          </cell>
          <cell r="BA265">
            <v>0</v>
          </cell>
          <cell r="BB265">
            <v>53203.62</v>
          </cell>
          <cell r="BC265">
            <v>60452.69</v>
          </cell>
          <cell r="BD265">
            <v>19043.239999999998</v>
          </cell>
          <cell r="BE265">
            <v>34241.449999999997</v>
          </cell>
          <cell r="BF265">
            <v>134.59</v>
          </cell>
          <cell r="BG265">
            <v>167075.59</v>
          </cell>
          <cell r="BH265">
            <v>3826848.5109841414</v>
          </cell>
          <cell r="BI265">
            <v>19173.77</v>
          </cell>
          <cell r="BJ265">
            <v>0</v>
          </cell>
          <cell r="BK265">
            <v>0</v>
          </cell>
          <cell r="BL265">
            <v>10135.66</v>
          </cell>
          <cell r="BM265">
            <v>9038.11</v>
          </cell>
          <cell r="BN265">
            <v>0</v>
          </cell>
          <cell r="BO265">
            <v>0</v>
          </cell>
          <cell r="BP265">
            <v>0</v>
          </cell>
          <cell r="BQ265">
            <v>19173.77</v>
          </cell>
          <cell r="BR265">
            <v>156567.6</v>
          </cell>
          <cell r="BS265">
            <v>0</v>
          </cell>
          <cell r="BT265">
            <v>0</v>
          </cell>
          <cell r="BU265">
            <v>74865.81</v>
          </cell>
          <cell r="BV265">
            <v>81701.790000000008</v>
          </cell>
          <cell r="BW265">
            <v>6604.51</v>
          </cell>
          <cell r="BX265">
            <v>52820.67</v>
          </cell>
          <cell r="BY265">
            <v>199.91</v>
          </cell>
          <cell r="BZ265">
            <v>216192.69000000003</v>
          </cell>
          <cell r="CA265">
            <v>25217451.400317196</v>
          </cell>
          <cell r="CB265">
            <v>184971.89</v>
          </cell>
          <cell r="CC265">
            <v>32833.39</v>
          </cell>
          <cell r="CD265">
            <v>0</v>
          </cell>
          <cell r="CE265">
            <v>120932.92</v>
          </cell>
          <cell r="CF265">
            <v>31205.58</v>
          </cell>
          <cell r="CG265">
            <v>2248</v>
          </cell>
          <cell r="CH265">
            <v>10317.39</v>
          </cell>
          <cell r="CI265">
            <v>1422.76</v>
          </cell>
          <cell r="CJ265">
            <v>198960.04000000004</v>
          </cell>
          <cell r="CK265">
            <v>1770668.67</v>
          </cell>
          <cell r="CL265">
            <v>239091.44</v>
          </cell>
          <cell r="CM265">
            <v>0</v>
          </cell>
          <cell r="CN265">
            <v>907089.77</v>
          </cell>
          <cell r="CO265">
            <v>624487.46</v>
          </cell>
          <cell r="CP265">
            <v>217830.31</v>
          </cell>
          <cell r="CQ265">
            <v>199852.88</v>
          </cell>
          <cell r="CR265">
            <v>8310.1999999999989</v>
          </cell>
          <cell r="CS265">
            <v>2196662.06</v>
          </cell>
          <cell r="CT265">
            <v>20044205.732871462</v>
          </cell>
          <cell r="CU265">
            <v>82895.62</v>
          </cell>
          <cell r="CV265">
            <v>24752.29</v>
          </cell>
          <cell r="CW265">
            <v>0</v>
          </cell>
          <cell r="CX265">
            <v>0</v>
          </cell>
          <cell r="CY265">
            <v>58143.33</v>
          </cell>
          <cell r="CZ265">
            <v>4810.1499999999996</v>
          </cell>
          <cell r="DA265">
            <v>111783.79</v>
          </cell>
          <cell r="DB265">
            <v>249.55</v>
          </cell>
          <cell r="DC265">
            <v>199739.11</v>
          </cell>
          <cell r="DD265">
            <v>524615.33000000007</v>
          </cell>
          <cell r="DE265">
            <v>208499.24000000002</v>
          </cell>
          <cell r="DF265">
            <v>0</v>
          </cell>
          <cell r="DG265">
            <v>0</v>
          </cell>
          <cell r="DH265">
            <v>316116.09000000003</v>
          </cell>
          <cell r="DI265">
            <v>22857.980000000003</v>
          </cell>
          <cell r="DJ265">
            <v>779385.95</v>
          </cell>
          <cell r="DK265">
            <v>5601.1600000000008</v>
          </cell>
          <cell r="DL265">
            <v>1332460.42</v>
          </cell>
          <cell r="DM265">
            <v>32654998.873781286</v>
          </cell>
          <cell r="DN265">
            <v>266396.15000000002</v>
          </cell>
          <cell r="DO265">
            <v>0</v>
          </cell>
          <cell r="DP265">
            <v>0</v>
          </cell>
          <cell r="DQ265">
            <v>189010.02</v>
          </cell>
          <cell r="DR265">
            <v>77386.13</v>
          </cell>
          <cell r="DS265">
            <v>3151.47</v>
          </cell>
          <cell r="DT265">
            <v>97935.94</v>
          </cell>
          <cell r="DU265">
            <v>10006.24</v>
          </cell>
          <cell r="DV265">
            <v>377489.8</v>
          </cell>
          <cell r="DW265">
            <v>2010404.04</v>
          </cell>
          <cell r="DX265">
            <v>60732.3</v>
          </cell>
          <cell r="DY265">
            <v>0</v>
          </cell>
          <cell r="DZ265">
            <v>1330663.1200000001</v>
          </cell>
          <cell r="EA265">
            <v>619008.62</v>
          </cell>
          <cell r="EB265">
            <v>106356.93000000001</v>
          </cell>
          <cell r="EC265">
            <v>404269.07</v>
          </cell>
          <cell r="ED265">
            <v>10937.75</v>
          </cell>
          <cell r="EE265">
            <v>2531967.79</v>
          </cell>
          <cell r="EF265">
            <v>131210480.31643242</v>
          </cell>
          <cell r="EG265">
            <v>683517.16999999993</v>
          </cell>
          <cell r="EH265">
            <v>65733.429999999993</v>
          </cell>
          <cell r="EI265">
            <v>0</v>
          </cell>
          <cell r="EJ265">
            <v>408728.72</v>
          </cell>
          <cell r="EK265">
            <v>209055.02</v>
          </cell>
          <cell r="EL265">
            <v>87525.43</v>
          </cell>
          <cell r="EM265">
            <v>54690.65</v>
          </cell>
          <cell r="EN265">
            <v>669.92</v>
          </cell>
          <cell r="EO265">
            <v>826403.16999999993</v>
          </cell>
          <cell r="EP265">
            <v>7064026.040000001</v>
          </cell>
          <cell r="EQ265">
            <v>2213290.8800000004</v>
          </cell>
          <cell r="ER265">
            <v>0</v>
          </cell>
          <cell r="ES265">
            <v>2890379.3600000003</v>
          </cell>
          <cell r="ET265">
            <v>1960355.8000000003</v>
          </cell>
          <cell r="EU265">
            <v>425333.46</v>
          </cell>
          <cell r="EV265">
            <v>849933.54999999993</v>
          </cell>
          <cell r="EW265">
            <v>2450.83</v>
          </cell>
          <cell r="EX265">
            <v>8341743.8800000008</v>
          </cell>
        </row>
        <row r="266">
          <cell r="B266">
            <v>45900</v>
          </cell>
          <cell r="C266">
            <v>115137999.09190156</v>
          </cell>
          <cell r="D266">
            <v>954411.33</v>
          </cell>
          <cell r="E266">
            <v>9460.85</v>
          </cell>
          <cell r="F266">
            <v>0</v>
          </cell>
          <cell r="G266">
            <v>694514.58</v>
          </cell>
          <cell r="H266">
            <v>250435.9</v>
          </cell>
          <cell r="I266">
            <v>62059.56</v>
          </cell>
          <cell r="J266">
            <v>103801.06</v>
          </cell>
          <cell r="K266">
            <v>4161.96</v>
          </cell>
          <cell r="L266">
            <v>1124433.9099999999</v>
          </cell>
          <cell r="M266">
            <v>9254247.5500000007</v>
          </cell>
          <cell r="N266">
            <v>805604.14999999991</v>
          </cell>
          <cell r="O266">
            <v>0</v>
          </cell>
          <cell r="P266">
            <v>5394933.4000000004</v>
          </cell>
          <cell r="Q266">
            <v>3053709.9999999995</v>
          </cell>
          <cell r="R266">
            <v>468856.26000000007</v>
          </cell>
          <cell r="S266">
            <v>707881.01</v>
          </cell>
          <cell r="T266">
            <v>5273.3099999999995</v>
          </cell>
          <cell r="U266">
            <v>10436258.130000001</v>
          </cell>
          <cell r="V266">
            <v>110206239.89880155</v>
          </cell>
          <cell r="W266">
            <v>104861.45000000001</v>
          </cell>
          <cell r="X266">
            <v>94316.07</v>
          </cell>
          <cell r="Y266">
            <v>0</v>
          </cell>
          <cell r="Z266">
            <v>0</v>
          </cell>
          <cell r="AA266">
            <v>10545.38</v>
          </cell>
          <cell r="AB266">
            <v>10363.43</v>
          </cell>
          <cell r="AC266">
            <v>484611.49</v>
          </cell>
          <cell r="AD266">
            <v>10809.5</v>
          </cell>
          <cell r="AE266">
            <v>610645.87</v>
          </cell>
          <cell r="AF266">
            <v>1969765.12</v>
          </cell>
          <cell r="AG266">
            <v>1870959.6700000002</v>
          </cell>
          <cell r="AH266">
            <v>0</v>
          </cell>
          <cell r="AI266">
            <v>0</v>
          </cell>
          <cell r="AJ266">
            <v>98805.450000000012</v>
          </cell>
          <cell r="AK266">
            <v>515383.60999999993</v>
          </cell>
          <cell r="AL266">
            <v>5542561.7699999996</v>
          </cell>
          <cell r="AM266">
            <v>13246.06</v>
          </cell>
          <cell r="AN266">
            <v>8040956.5599999996</v>
          </cell>
          <cell r="AO266">
            <v>1086674.177154423</v>
          </cell>
          <cell r="AP266">
            <v>6730.2</v>
          </cell>
          <cell r="AQ266">
            <v>0</v>
          </cell>
          <cell r="AR266">
            <v>0</v>
          </cell>
          <cell r="AS266">
            <v>6730.2</v>
          </cell>
          <cell r="AT266">
            <v>0</v>
          </cell>
          <cell r="AU266">
            <v>0</v>
          </cell>
          <cell r="AV266">
            <v>0</v>
          </cell>
          <cell r="AW266">
            <v>0</v>
          </cell>
          <cell r="AX266">
            <v>6730.2</v>
          </cell>
          <cell r="AY266">
            <v>120386.51000000001</v>
          </cell>
          <cell r="AZ266">
            <v>0</v>
          </cell>
          <cell r="BA266">
            <v>0</v>
          </cell>
          <cell r="BB266">
            <v>59933.82</v>
          </cell>
          <cell r="BC266">
            <v>60452.69</v>
          </cell>
          <cell r="BD266">
            <v>19043.239999999998</v>
          </cell>
          <cell r="BE266">
            <v>34241.449999999997</v>
          </cell>
          <cell r="BF266">
            <v>134.59</v>
          </cell>
          <cell r="BG266">
            <v>173805.79</v>
          </cell>
          <cell r="BH266">
            <v>3840741.1709841415</v>
          </cell>
          <cell r="BI266">
            <v>13892.66</v>
          </cell>
          <cell r="BJ266">
            <v>0</v>
          </cell>
          <cell r="BK266">
            <v>0</v>
          </cell>
          <cell r="BL266">
            <v>11075.58</v>
          </cell>
          <cell r="BM266">
            <v>2817.08</v>
          </cell>
          <cell r="BN266">
            <v>0</v>
          </cell>
          <cell r="BO266">
            <v>0</v>
          </cell>
          <cell r="BP266">
            <v>0</v>
          </cell>
          <cell r="BQ266">
            <v>13892.66</v>
          </cell>
          <cell r="BR266">
            <v>170460.26</v>
          </cell>
          <cell r="BS266">
            <v>0</v>
          </cell>
          <cell r="BT266">
            <v>0</v>
          </cell>
          <cell r="BU266">
            <v>85941.39</v>
          </cell>
          <cell r="BV266">
            <v>84518.87000000001</v>
          </cell>
          <cell r="BW266">
            <v>6604.51</v>
          </cell>
          <cell r="BX266">
            <v>52820.67</v>
          </cell>
          <cell r="BY266">
            <v>199.91</v>
          </cell>
          <cell r="BZ266">
            <v>230085.35</v>
          </cell>
          <cell r="CA266">
            <v>25382764.650317196</v>
          </cell>
          <cell r="CB266">
            <v>137737.71</v>
          </cell>
          <cell r="CC266">
            <v>0</v>
          </cell>
          <cell r="CD266">
            <v>0</v>
          </cell>
          <cell r="CE266">
            <v>113414.66</v>
          </cell>
          <cell r="CF266">
            <v>24323.05</v>
          </cell>
          <cell r="CG266">
            <v>2568.5500000000002</v>
          </cell>
          <cell r="CH266">
            <v>25006.99</v>
          </cell>
          <cell r="CI266">
            <v>0</v>
          </cell>
          <cell r="CJ266">
            <v>165313.24999999997</v>
          </cell>
          <cell r="CK266">
            <v>1908406.3800000001</v>
          </cell>
          <cell r="CL266">
            <v>239091.44</v>
          </cell>
          <cell r="CM266">
            <v>0</v>
          </cell>
          <cell r="CN266">
            <v>1020504.43</v>
          </cell>
          <cell r="CO266">
            <v>648810.51</v>
          </cell>
          <cell r="CP266">
            <v>220398.86</v>
          </cell>
          <cell r="CQ266">
            <v>224859.87</v>
          </cell>
          <cell r="CR266">
            <v>8310.1999999999989</v>
          </cell>
          <cell r="CS266">
            <v>2361975.3100000005</v>
          </cell>
          <cell r="CT266">
            <v>20201583.732871462</v>
          </cell>
          <cell r="CU266">
            <v>53641.88</v>
          </cell>
          <cell r="CV266">
            <v>5393.82</v>
          </cell>
          <cell r="CW266">
            <v>0</v>
          </cell>
          <cell r="CX266">
            <v>0</v>
          </cell>
          <cell r="CY266">
            <v>48248.06</v>
          </cell>
          <cell r="CZ266">
            <v>10298.44</v>
          </cell>
          <cell r="DA266">
            <v>93417.68</v>
          </cell>
          <cell r="DB266">
            <v>20</v>
          </cell>
          <cell r="DC266">
            <v>157378</v>
          </cell>
          <cell r="DD266">
            <v>578257.21000000008</v>
          </cell>
          <cell r="DE266">
            <v>213893.06000000003</v>
          </cell>
          <cell r="DF266">
            <v>0</v>
          </cell>
          <cell r="DG266">
            <v>0</v>
          </cell>
          <cell r="DH266">
            <v>364364.15</v>
          </cell>
          <cell r="DI266">
            <v>33156.420000000006</v>
          </cell>
          <cell r="DJ266">
            <v>872803.62999999989</v>
          </cell>
          <cell r="DK266">
            <v>5621.1600000000008</v>
          </cell>
          <cell r="DL266">
            <v>1489838.42</v>
          </cell>
          <cell r="DM266">
            <v>32934152.303781286</v>
          </cell>
          <cell r="DN266">
            <v>243320.48</v>
          </cell>
          <cell r="DO266">
            <v>0</v>
          </cell>
          <cell r="DP266">
            <v>0</v>
          </cell>
          <cell r="DQ266">
            <v>190676</v>
          </cell>
          <cell r="DR266">
            <v>52644.480000000003</v>
          </cell>
          <cell r="DS266">
            <v>1472.49</v>
          </cell>
          <cell r="DT266">
            <v>34360.46</v>
          </cell>
          <cell r="DU266">
            <v>0</v>
          </cell>
          <cell r="DV266">
            <v>279153.43</v>
          </cell>
          <cell r="DW266">
            <v>2253724.52</v>
          </cell>
          <cell r="DX266">
            <v>60732.3</v>
          </cell>
          <cell r="DY266">
            <v>0</v>
          </cell>
          <cell r="DZ266">
            <v>1521339.12</v>
          </cell>
          <cell r="EA266">
            <v>671653.1</v>
          </cell>
          <cell r="EB266">
            <v>107829.42000000001</v>
          </cell>
          <cell r="EC266">
            <v>438629.53</v>
          </cell>
          <cell r="ED266">
            <v>10937.75</v>
          </cell>
          <cell r="EE266">
            <v>2811121.2199999997</v>
          </cell>
          <cell r="EF266">
            <v>132248183.01643242</v>
          </cell>
          <cell r="EG266">
            <v>932962.74</v>
          </cell>
          <cell r="EH266">
            <v>252014.35</v>
          </cell>
          <cell r="EI266">
            <v>0</v>
          </cell>
          <cell r="EJ266">
            <v>427998.84</v>
          </cell>
          <cell r="EK266">
            <v>252949.55</v>
          </cell>
          <cell r="EL266">
            <v>45231.43</v>
          </cell>
          <cell r="EM266">
            <v>58939.85</v>
          </cell>
          <cell r="EN266">
            <v>568.67999999999995</v>
          </cell>
          <cell r="EO266">
            <v>1037702.7000000001</v>
          </cell>
          <cell r="EP266">
            <v>7996988.7800000012</v>
          </cell>
          <cell r="EQ266">
            <v>2465305.2300000004</v>
          </cell>
          <cell r="ER266">
            <v>0</v>
          </cell>
          <cell r="ES266">
            <v>3318378.2</v>
          </cell>
          <cell r="ET266">
            <v>2213305.35</v>
          </cell>
          <cell r="EU266">
            <v>470564.89</v>
          </cell>
          <cell r="EV266">
            <v>908873.39999999991</v>
          </cell>
          <cell r="EW266">
            <v>3019.5099999999998</v>
          </cell>
          <cell r="EX266">
            <v>9379446.5800000019</v>
          </cell>
        </row>
        <row r="267">
          <cell r="B267">
            <v>45930</v>
          </cell>
          <cell r="C267">
            <v>116405968.45190156</v>
          </cell>
          <cell r="D267">
            <v>1142050.3599999999</v>
          </cell>
          <cell r="E267">
            <v>93633.24</v>
          </cell>
          <cell r="F267">
            <v>0</v>
          </cell>
          <cell r="G267">
            <v>697256.11</v>
          </cell>
          <cell r="H267">
            <v>351161.01</v>
          </cell>
          <cell r="I267">
            <v>26582.35</v>
          </cell>
          <cell r="J267">
            <v>91081.48</v>
          </cell>
          <cell r="K267">
            <v>8255.17</v>
          </cell>
          <cell r="L267">
            <v>1267969.3599999999</v>
          </cell>
          <cell r="M267">
            <v>10396297.91</v>
          </cell>
          <cell r="N267">
            <v>899237.3899999999</v>
          </cell>
          <cell r="O267">
            <v>0</v>
          </cell>
          <cell r="P267">
            <v>6092189.5100000007</v>
          </cell>
          <cell r="Q267">
            <v>3404871.01</v>
          </cell>
          <cell r="R267">
            <v>495438.61000000004</v>
          </cell>
          <cell r="S267">
            <v>798962.49</v>
          </cell>
          <cell r="T267">
            <v>13528.48</v>
          </cell>
          <cell r="U267">
            <v>11704227.49</v>
          </cell>
          <cell r="V267">
            <v>111298434.58880155</v>
          </cell>
          <cell r="W267">
            <v>284158.38</v>
          </cell>
          <cell r="X267">
            <v>272620.64</v>
          </cell>
          <cell r="Y267">
            <v>0</v>
          </cell>
          <cell r="Z267">
            <v>0</v>
          </cell>
          <cell r="AA267">
            <v>11537.74</v>
          </cell>
          <cell r="AB267">
            <v>93521.88</v>
          </cell>
          <cell r="AC267">
            <v>704374.29</v>
          </cell>
          <cell r="AD267">
            <v>10140.14</v>
          </cell>
          <cell r="AE267">
            <v>1092194.69</v>
          </cell>
          <cell r="AF267">
            <v>2253923.5</v>
          </cell>
          <cell r="AG267">
            <v>2143580.31</v>
          </cell>
          <cell r="AH267">
            <v>0</v>
          </cell>
          <cell r="AI267">
            <v>0</v>
          </cell>
          <cell r="AJ267">
            <v>110343.19000000002</v>
          </cell>
          <cell r="AK267">
            <v>608905.49</v>
          </cell>
          <cell r="AL267">
            <v>6246936.0599999996</v>
          </cell>
          <cell r="AM267">
            <v>23386.199999999997</v>
          </cell>
          <cell r="AN267">
            <v>9133151.25</v>
          </cell>
          <cell r="AO267">
            <v>1102612.3571544229</v>
          </cell>
          <cell r="AP267">
            <v>15938.18</v>
          </cell>
          <cell r="AQ267">
            <v>0</v>
          </cell>
          <cell r="AR267">
            <v>0</v>
          </cell>
          <cell r="AS267">
            <v>5583.46</v>
          </cell>
          <cell r="AT267">
            <v>10354.719999999999</v>
          </cell>
          <cell r="AU267">
            <v>0</v>
          </cell>
          <cell r="AV267">
            <v>0</v>
          </cell>
          <cell r="AW267">
            <v>0</v>
          </cell>
          <cell r="AX267">
            <v>15938.18</v>
          </cell>
          <cell r="AY267">
            <v>136324.69</v>
          </cell>
          <cell r="AZ267">
            <v>0</v>
          </cell>
          <cell r="BA267">
            <v>0</v>
          </cell>
          <cell r="BB267">
            <v>65517.279999999999</v>
          </cell>
          <cell r="BC267">
            <v>70807.41</v>
          </cell>
          <cell r="BD267">
            <v>19043.239999999998</v>
          </cell>
          <cell r="BE267">
            <v>34241.449999999997</v>
          </cell>
          <cell r="BF267">
            <v>134.59</v>
          </cell>
          <cell r="BG267">
            <v>189743.97</v>
          </cell>
          <cell r="BH267">
            <v>3851852.0209841416</v>
          </cell>
          <cell r="BI267">
            <v>10781.789999999999</v>
          </cell>
          <cell r="BJ267">
            <v>0</v>
          </cell>
          <cell r="BK267">
            <v>0</v>
          </cell>
          <cell r="BL267">
            <v>10022.06</v>
          </cell>
          <cell r="BM267">
            <v>759.73</v>
          </cell>
          <cell r="BN267">
            <v>329.06</v>
          </cell>
          <cell r="BO267">
            <v>0</v>
          </cell>
          <cell r="BP267">
            <v>0</v>
          </cell>
          <cell r="BQ267">
            <v>11110.849999999999</v>
          </cell>
          <cell r="BR267">
            <v>181242.05</v>
          </cell>
          <cell r="BS267">
            <v>0</v>
          </cell>
          <cell r="BT267">
            <v>0</v>
          </cell>
          <cell r="BU267">
            <v>95963.45</v>
          </cell>
          <cell r="BV267">
            <v>85278.6</v>
          </cell>
          <cell r="BW267">
            <v>6933.5700000000006</v>
          </cell>
          <cell r="BX267">
            <v>52820.67</v>
          </cell>
          <cell r="BY267">
            <v>199.91</v>
          </cell>
          <cell r="BZ267">
            <v>241196.19999999998</v>
          </cell>
          <cell r="CA267">
            <v>25611701.480317194</v>
          </cell>
          <cell r="CB267">
            <v>180677.22999999998</v>
          </cell>
          <cell r="CC267">
            <v>0</v>
          </cell>
          <cell r="CD267">
            <v>0</v>
          </cell>
          <cell r="CE267">
            <v>121577.29</v>
          </cell>
          <cell r="CF267">
            <v>59099.94</v>
          </cell>
          <cell r="CG267">
            <v>37873.29</v>
          </cell>
          <cell r="CH267">
            <v>10386.31</v>
          </cell>
          <cell r="CI267">
            <v>0</v>
          </cell>
          <cell r="CJ267">
            <v>228936.83</v>
          </cell>
          <cell r="CK267">
            <v>2089083.6099999999</v>
          </cell>
          <cell r="CL267">
            <v>239091.44</v>
          </cell>
          <cell r="CM267">
            <v>0</v>
          </cell>
          <cell r="CN267">
            <v>1142081.72</v>
          </cell>
          <cell r="CO267">
            <v>707910.45</v>
          </cell>
          <cell r="CP267">
            <v>258272.15</v>
          </cell>
          <cell r="CQ267">
            <v>235246.18</v>
          </cell>
          <cell r="CR267">
            <v>8310.1999999999989</v>
          </cell>
          <cell r="CS267">
            <v>2590912.14</v>
          </cell>
          <cell r="CT267">
            <v>20374356.492871463</v>
          </cell>
          <cell r="CU267">
            <v>47374.93</v>
          </cell>
          <cell r="CV267">
            <v>6465.76</v>
          </cell>
          <cell r="CW267">
            <v>0</v>
          </cell>
          <cell r="CX267">
            <v>0</v>
          </cell>
          <cell r="CY267">
            <v>40909.17</v>
          </cell>
          <cell r="CZ267">
            <v>52009.55</v>
          </cell>
          <cell r="DA267">
            <v>73378.31</v>
          </cell>
          <cell r="DB267">
            <v>9.9700000000000006</v>
          </cell>
          <cell r="DC267">
            <v>172772.76</v>
          </cell>
          <cell r="DD267">
            <v>625632.14</v>
          </cell>
          <cell r="DE267">
            <v>220358.82000000004</v>
          </cell>
          <cell r="DF267">
            <v>0</v>
          </cell>
          <cell r="DG267">
            <v>0</v>
          </cell>
          <cell r="DH267">
            <v>405273.32</v>
          </cell>
          <cell r="DI267">
            <v>85165.97</v>
          </cell>
          <cell r="DJ267">
            <v>946181.94</v>
          </cell>
          <cell r="DK267">
            <v>5631.130000000001</v>
          </cell>
          <cell r="DL267">
            <v>1662611.1799999997</v>
          </cell>
          <cell r="DM267">
            <v>33359189.493781287</v>
          </cell>
          <cell r="DN267">
            <v>322803.33999999997</v>
          </cell>
          <cell r="DO267">
            <v>39065.49</v>
          </cell>
          <cell r="DP267">
            <v>0</v>
          </cell>
          <cell r="DQ267">
            <v>184779.74</v>
          </cell>
          <cell r="DR267">
            <v>98958.11</v>
          </cell>
          <cell r="DS267">
            <v>25646.17</v>
          </cell>
          <cell r="DT267">
            <v>76587.679999999993</v>
          </cell>
          <cell r="DU267">
            <v>0</v>
          </cell>
          <cell r="DV267">
            <v>425037.18999999994</v>
          </cell>
          <cell r="DW267">
            <v>2576527.8600000003</v>
          </cell>
          <cell r="DX267">
            <v>99797.790000000008</v>
          </cell>
          <cell r="DY267">
            <v>0</v>
          </cell>
          <cell r="DZ267">
            <v>1706118.86</v>
          </cell>
          <cell r="EA267">
            <v>770611.21</v>
          </cell>
          <cell r="EB267">
            <v>133475.59000000003</v>
          </cell>
          <cell r="EC267">
            <v>515217.21</v>
          </cell>
          <cell r="ED267">
            <v>10937.75</v>
          </cell>
          <cell r="EE267">
            <v>3236158.41</v>
          </cell>
          <cell r="EF267">
            <v>133325531.70643242</v>
          </cell>
          <cell r="EG267">
            <v>907226.6</v>
          </cell>
          <cell r="EH267">
            <v>168950.05</v>
          </cell>
          <cell r="EI267">
            <v>0</v>
          </cell>
          <cell r="EJ267">
            <v>416954.58</v>
          </cell>
          <cell r="EK267">
            <v>321321.96999999997</v>
          </cell>
          <cell r="EL267">
            <v>95319.08</v>
          </cell>
          <cell r="EM267">
            <v>74548.67</v>
          </cell>
          <cell r="EN267">
            <v>254.34</v>
          </cell>
          <cell r="EO267">
            <v>1077348.69</v>
          </cell>
          <cell r="EP267">
            <v>8904215.3800000008</v>
          </cell>
          <cell r="EQ267">
            <v>2634255.2800000003</v>
          </cell>
          <cell r="ER267">
            <v>0</v>
          </cell>
          <cell r="ES267">
            <v>3735332.7800000003</v>
          </cell>
          <cell r="ET267">
            <v>2534627.3200000003</v>
          </cell>
          <cell r="EU267">
            <v>565883.97</v>
          </cell>
          <cell r="EV267">
            <v>983422.07</v>
          </cell>
          <cell r="EW267">
            <v>3273.85</v>
          </cell>
          <cell r="EX267">
            <v>10456795.270000001</v>
          </cell>
        </row>
        <row r="268">
          <cell r="B268">
            <v>45961</v>
          </cell>
          <cell r="C268">
            <v>117823562.20190156</v>
          </cell>
          <cell r="D268">
            <v>1193278.27</v>
          </cell>
          <cell r="E268">
            <v>84250.93</v>
          </cell>
          <cell r="F268">
            <v>0</v>
          </cell>
          <cell r="G268">
            <v>700295.85</v>
          </cell>
          <cell r="H268">
            <v>408731.49</v>
          </cell>
          <cell r="I268">
            <v>142896.13</v>
          </cell>
          <cell r="J268">
            <v>81419.350000000006</v>
          </cell>
          <cell r="K268">
            <v>0</v>
          </cell>
          <cell r="L268">
            <v>1417593.75</v>
          </cell>
          <cell r="M268">
            <v>11589576.18</v>
          </cell>
          <cell r="N268">
            <v>983488.31999999983</v>
          </cell>
          <cell r="O268">
            <v>0</v>
          </cell>
          <cell r="P268">
            <v>6792485.3600000003</v>
          </cell>
          <cell r="Q268">
            <v>3813602.5</v>
          </cell>
          <cell r="R268">
            <v>638334.74</v>
          </cell>
          <cell r="S268">
            <v>880381.84</v>
          </cell>
          <cell r="T268">
            <v>13528.48</v>
          </cell>
          <cell r="U268">
            <v>13121821.24</v>
          </cell>
          <cell r="V268">
            <v>112698950.64880155</v>
          </cell>
          <cell r="W268">
            <v>427779.07999999996</v>
          </cell>
          <cell r="X268">
            <v>348671.29</v>
          </cell>
          <cell r="Y268">
            <v>0</v>
          </cell>
          <cell r="Z268">
            <v>0</v>
          </cell>
          <cell r="AA268">
            <v>79107.789999999994</v>
          </cell>
          <cell r="AB268">
            <v>102873.29</v>
          </cell>
          <cell r="AC268">
            <v>869863.69</v>
          </cell>
          <cell r="AD268">
            <v>0</v>
          </cell>
          <cell r="AE268">
            <v>1400516.06</v>
          </cell>
          <cell r="AF268">
            <v>2681702.58</v>
          </cell>
          <cell r="AG268">
            <v>2492251.6</v>
          </cell>
          <cell r="AH268">
            <v>0</v>
          </cell>
          <cell r="AI268">
            <v>0</v>
          </cell>
          <cell r="AJ268">
            <v>189450.98</v>
          </cell>
          <cell r="AK268">
            <v>711778.78</v>
          </cell>
          <cell r="AL268">
            <v>7116799.75</v>
          </cell>
          <cell r="AM268">
            <v>23386.199999999997</v>
          </cell>
          <cell r="AN268">
            <v>10533667.309999999</v>
          </cell>
          <cell r="AO268">
            <v>1130734.8771544229</v>
          </cell>
          <cell r="AP268">
            <v>27675.360000000001</v>
          </cell>
          <cell r="AQ268">
            <v>0</v>
          </cell>
          <cell r="AR268">
            <v>0</v>
          </cell>
          <cell r="AS268">
            <v>10335.33</v>
          </cell>
          <cell r="AT268">
            <v>17340.03</v>
          </cell>
          <cell r="AU268">
            <v>447.16</v>
          </cell>
          <cell r="AV268">
            <v>0</v>
          </cell>
          <cell r="AW268">
            <v>0</v>
          </cell>
          <cell r="AX268">
            <v>28122.52</v>
          </cell>
          <cell r="AY268">
            <v>164000.04999999999</v>
          </cell>
          <cell r="AZ268">
            <v>0</v>
          </cell>
          <cell r="BA268">
            <v>0</v>
          </cell>
          <cell r="BB268">
            <v>75852.61</v>
          </cell>
          <cell r="BC268">
            <v>88147.44</v>
          </cell>
          <cell r="BD268">
            <v>19490.399999999998</v>
          </cell>
          <cell r="BE268">
            <v>34241.449999999997</v>
          </cell>
          <cell r="BF268">
            <v>134.59</v>
          </cell>
          <cell r="BG268">
            <v>217866.48999999996</v>
          </cell>
          <cell r="BH268">
            <v>3868769.6109841415</v>
          </cell>
          <cell r="BI268">
            <v>12876.03</v>
          </cell>
          <cell r="BJ268">
            <v>0</v>
          </cell>
          <cell r="BK268">
            <v>0</v>
          </cell>
          <cell r="BL268">
            <v>5548.97</v>
          </cell>
          <cell r="BM268">
            <v>7327.06</v>
          </cell>
          <cell r="BN268">
            <v>2333.4499999999998</v>
          </cell>
          <cell r="BO268">
            <v>709.43</v>
          </cell>
          <cell r="BP268">
            <v>998.68</v>
          </cell>
          <cell r="BQ268">
            <v>16917.59</v>
          </cell>
          <cell r="BR268">
            <v>194118.08000000002</v>
          </cell>
          <cell r="BS268">
            <v>0</v>
          </cell>
          <cell r="BT268">
            <v>0</v>
          </cell>
          <cell r="BU268">
            <v>101512.42</v>
          </cell>
          <cell r="BV268">
            <v>92605.66</v>
          </cell>
          <cell r="BW268">
            <v>9267.02</v>
          </cell>
          <cell r="BX268">
            <v>53530.1</v>
          </cell>
          <cell r="BY268">
            <v>1198.5899999999999</v>
          </cell>
          <cell r="BZ268">
            <v>258113.79</v>
          </cell>
          <cell r="CA268">
            <v>25839015.160317194</v>
          </cell>
          <cell r="CB268">
            <v>183469.51</v>
          </cell>
          <cell r="CC268">
            <v>0</v>
          </cell>
          <cell r="CD268">
            <v>0</v>
          </cell>
          <cell r="CE268">
            <v>123973.39</v>
          </cell>
          <cell r="CF268">
            <v>59496.12</v>
          </cell>
          <cell r="CG268">
            <v>11135.96</v>
          </cell>
          <cell r="CH268">
            <v>31703.79</v>
          </cell>
          <cell r="CI268">
            <v>1004.42</v>
          </cell>
          <cell r="CJ268">
            <v>227313.68000000002</v>
          </cell>
          <cell r="CK268">
            <v>2272553.1199999996</v>
          </cell>
          <cell r="CL268">
            <v>239091.44</v>
          </cell>
          <cell r="CM268">
            <v>0</v>
          </cell>
          <cell r="CN268">
            <v>1266055.1099999999</v>
          </cell>
          <cell r="CO268">
            <v>767406.57</v>
          </cell>
          <cell r="CP268">
            <v>269408.11</v>
          </cell>
          <cell r="CQ268">
            <v>266949.96999999997</v>
          </cell>
          <cell r="CR268">
            <v>9314.619999999999</v>
          </cell>
          <cell r="CS268">
            <v>2818225.8199999994</v>
          </cell>
          <cell r="CT268">
            <v>20595865.012871463</v>
          </cell>
          <cell r="CU268">
            <v>66923.97</v>
          </cell>
          <cell r="CV268">
            <v>19165.11</v>
          </cell>
          <cell r="CW268">
            <v>0</v>
          </cell>
          <cell r="CX268">
            <v>0</v>
          </cell>
          <cell r="CY268">
            <v>47758.86</v>
          </cell>
          <cell r="CZ268">
            <v>69628.34</v>
          </cell>
          <cell r="DA268">
            <v>84956.21</v>
          </cell>
          <cell r="DB268">
            <v>0</v>
          </cell>
          <cell r="DC268">
            <v>221508.52000000002</v>
          </cell>
          <cell r="DD268">
            <v>692556.1100000001</v>
          </cell>
          <cell r="DE268">
            <v>239523.93000000005</v>
          </cell>
          <cell r="DF268">
            <v>0</v>
          </cell>
          <cell r="DG268">
            <v>0</v>
          </cell>
          <cell r="DH268">
            <v>453032.18</v>
          </cell>
          <cell r="DI268">
            <v>154794.31</v>
          </cell>
          <cell r="DJ268">
            <v>1031138.1499999999</v>
          </cell>
          <cell r="DK268">
            <v>5631.130000000001</v>
          </cell>
          <cell r="DL268">
            <v>1884119.7</v>
          </cell>
          <cell r="DM268">
            <v>33780894.143781289</v>
          </cell>
          <cell r="DN268">
            <v>262564.21000000002</v>
          </cell>
          <cell r="DO268">
            <v>4157.43</v>
          </cell>
          <cell r="DP268">
            <v>0</v>
          </cell>
          <cell r="DQ268">
            <v>199569.45</v>
          </cell>
          <cell r="DR268">
            <v>58837.33</v>
          </cell>
          <cell r="DS268">
            <v>53809.53</v>
          </cell>
          <cell r="DT268">
            <v>105330.91</v>
          </cell>
          <cell r="DU268">
            <v>0</v>
          </cell>
          <cell r="DV268">
            <v>421704.65</v>
          </cell>
          <cell r="DW268">
            <v>2839092.07</v>
          </cell>
          <cell r="DX268">
            <v>103955.22</v>
          </cell>
          <cell r="DY268">
            <v>0</v>
          </cell>
          <cell r="DZ268">
            <v>1905688.31</v>
          </cell>
          <cell r="EA268">
            <v>829448.53999999992</v>
          </cell>
          <cell r="EB268">
            <v>187285.12000000002</v>
          </cell>
          <cell r="EC268">
            <v>620548.12</v>
          </cell>
          <cell r="ED268">
            <v>10937.75</v>
          </cell>
          <cell r="EE268">
            <v>3657863.06</v>
          </cell>
          <cell r="EF268">
            <v>134594086.0164324</v>
          </cell>
          <cell r="EG268">
            <v>1068395.9000000001</v>
          </cell>
          <cell r="EH268">
            <v>440372.49</v>
          </cell>
          <cell r="EI268">
            <v>0</v>
          </cell>
          <cell r="EJ268">
            <v>437589.59</v>
          </cell>
          <cell r="EK268">
            <v>190433.82</v>
          </cell>
          <cell r="EL268">
            <v>133589.71</v>
          </cell>
          <cell r="EM268">
            <v>66136.34</v>
          </cell>
          <cell r="EN268">
            <v>432.36</v>
          </cell>
          <cell r="EO268">
            <v>1268554.3100000003</v>
          </cell>
          <cell r="EP268">
            <v>9972611.2800000012</v>
          </cell>
          <cell r="EQ268">
            <v>3074627.7700000005</v>
          </cell>
          <cell r="ER268">
            <v>0</v>
          </cell>
          <cell r="ES268">
            <v>4172922.37</v>
          </cell>
          <cell r="ET268">
            <v>2725061.14</v>
          </cell>
          <cell r="EU268">
            <v>699473.67999999993</v>
          </cell>
          <cell r="EV268">
            <v>1049558.4099999999</v>
          </cell>
          <cell r="EW268">
            <v>3706.21</v>
          </cell>
          <cell r="EX268">
            <v>11725349.580000002</v>
          </cell>
        </row>
        <row r="269">
          <cell r="B269">
            <v>45991</v>
          </cell>
          <cell r="C269">
            <v>117823562.20190156</v>
          </cell>
          <cell r="D269">
            <v>0</v>
          </cell>
          <cell r="L269">
            <v>0</v>
          </cell>
          <cell r="M269">
            <v>0</v>
          </cell>
          <cell r="N269" t="str">
            <v/>
          </cell>
          <cell r="O269" t="str">
            <v/>
          </cell>
          <cell r="P269" t="str">
            <v/>
          </cell>
          <cell r="Q269" t="str">
            <v/>
          </cell>
          <cell r="R269" t="str">
            <v/>
          </cell>
          <cell r="S269" t="str">
            <v/>
          </cell>
          <cell r="T269" t="str">
            <v/>
          </cell>
          <cell r="U269">
            <v>0</v>
          </cell>
          <cell r="V269">
            <v>112698950.64880155</v>
          </cell>
          <cell r="W269">
            <v>0</v>
          </cell>
          <cell r="AE269">
            <v>0</v>
          </cell>
          <cell r="AF269">
            <v>0</v>
          </cell>
          <cell r="AG269" t="str">
            <v/>
          </cell>
          <cell r="AH269" t="str">
            <v/>
          </cell>
          <cell r="AI269" t="str">
            <v/>
          </cell>
          <cell r="AJ269" t="str">
            <v/>
          </cell>
          <cell r="AK269" t="str">
            <v/>
          </cell>
          <cell r="AL269" t="str">
            <v/>
          </cell>
          <cell r="AM269" t="str">
            <v/>
          </cell>
          <cell r="AN269">
            <v>0</v>
          </cell>
          <cell r="AO269">
            <v>1130734.8771544229</v>
          </cell>
          <cell r="AP269">
            <v>0</v>
          </cell>
          <cell r="AX269">
            <v>0</v>
          </cell>
          <cell r="AY269">
            <v>0</v>
          </cell>
          <cell r="AZ269" t="str">
            <v/>
          </cell>
          <cell r="BA269" t="str">
            <v/>
          </cell>
          <cell r="BB269" t="str">
            <v/>
          </cell>
          <cell r="BC269" t="str">
            <v/>
          </cell>
          <cell r="BD269" t="str">
            <v/>
          </cell>
          <cell r="BE269" t="str">
            <v/>
          </cell>
          <cell r="BF269" t="str">
            <v/>
          </cell>
          <cell r="BG269">
            <v>0</v>
          </cell>
          <cell r="BH269">
            <v>3868769.6109841415</v>
          </cell>
          <cell r="BI269">
            <v>0</v>
          </cell>
          <cell r="BQ269">
            <v>0</v>
          </cell>
          <cell r="BR269">
            <v>0</v>
          </cell>
          <cell r="BS269" t="str">
            <v/>
          </cell>
          <cell r="BT269" t="str">
            <v/>
          </cell>
          <cell r="BU269" t="str">
            <v/>
          </cell>
          <cell r="BV269" t="str">
            <v/>
          </cell>
          <cell r="BW269" t="str">
            <v/>
          </cell>
          <cell r="BX269" t="str">
            <v/>
          </cell>
          <cell r="BY269" t="str">
            <v/>
          </cell>
          <cell r="BZ269">
            <v>0</v>
          </cell>
          <cell r="CA269">
            <v>25839015.160317194</v>
          </cell>
          <cell r="CB269">
            <v>0</v>
          </cell>
          <cell r="CJ269">
            <v>0</v>
          </cell>
          <cell r="CK269">
            <v>0</v>
          </cell>
          <cell r="CL269" t="str">
            <v/>
          </cell>
          <cell r="CM269" t="str">
            <v/>
          </cell>
          <cell r="CN269" t="str">
            <v/>
          </cell>
          <cell r="CO269" t="str">
            <v/>
          </cell>
          <cell r="CP269" t="str">
            <v/>
          </cell>
          <cell r="CQ269" t="str">
            <v/>
          </cell>
          <cell r="CR269" t="str">
            <v/>
          </cell>
          <cell r="CS269">
            <v>0</v>
          </cell>
          <cell r="CT269">
            <v>20595865.012871463</v>
          </cell>
          <cell r="CU269">
            <v>0</v>
          </cell>
          <cell r="DC269">
            <v>0</v>
          </cell>
          <cell r="DD269">
            <v>0</v>
          </cell>
          <cell r="DE269" t="str">
            <v/>
          </cell>
          <cell r="DF269" t="str">
            <v/>
          </cell>
          <cell r="DG269" t="str">
            <v/>
          </cell>
          <cell r="DH269" t="str">
            <v/>
          </cell>
          <cell r="DI269" t="str">
            <v/>
          </cell>
          <cell r="DJ269" t="str">
            <v/>
          </cell>
          <cell r="DK269" t="str">
            <v/>
          </cell>
          <cell r="DL269">
            <v>0</v>
          </cell>
          <cell r="DM269">
            <v>33780894.143781289</v>
          </cell>
          <cell r="DN269">
            <v>0</v>
          </cell>
          <cell r="DV269">
            <v>0</v>
          </cell>
          <cell r="DW269">
            <v>0</v>
          </cell>
          <cell r="DX269" t="str">
            <v/>
          </cell>
          <cell r="DY269" t="str">
            <v/>
          </cell>
          <cell r="DZ269" t="str">
            <v/>
          </cell>
          <cell r="EA269" t="str">
            <v/>
          </cell>
          <cell r="EB269" t="str">
            <v/>
          </cell>
          <cell r="EC269" t="str">
            <v/>
          </cell>
          <cell r="ED269" t="str">
            <v/>
          </cell>
          <cell r="EE269">
            <v>0</v>
          </cell>
          <cell r="EF269">
            <v>134594086.0164324</v>
          </cell>
          <cell r="EG269">
            <v>0</v>
          </cell>
          <cell r="EO269">
            <v>0</v>
          </cell>
          <cell r="EP269">
            <v>0</v>
          </cell>
          <cell r="EQ269" t="str">
            <v/>
          </cell>
          <cell r="ER269" t="str">
            <v/>
          </cell>
          <cell r="ES269" t="str">
            <v/>
          </cell>
          <cell r="ET269" t="str">
            <v/>
          </cell>
          <cell r="EU269" t="str">
            <v/>
          </cell>
          <cell r="EV269" t="str">
            <v/>
          </cell>
          <cell r="EW269" t="str">
            <v/>
          </cell>
          <cell r="EX269">
            <v>0</v>
          </cell>
        </row>
        <row r="270">
          <cell r="B270">
            <v>46022</v>
          </cell>
          <cell r="C270">
            <v>117823562.20190156</v>
          </cell>
          <cell r="D270">
            <v>0</v>
          </cell>
          <cell r="L270">
            <v>0</v>
          </cell>
          <cell r="M270">
            <v>0</v>
          </cell>
          <cell r="N270" t="str">
            <v/>
          </cell>
          <cell r="O270" t="str">
            <v/>
          </cell>
          <cell r="P270" t="str">
            <v/>
          </cell>
          <cell r="Q270" t="str">
            <v/>
          </cell>
          <cell r="R270" t="str">
            <v/>
          </cell>
          <cell r="S270" t="str">
            <v/>
          </cell>
          <cell r="T270" t="str">
            <v/>
          </cell>
          <cell r="U270">
            <v>0</v>
          </cell>
          <cell r="V270">
            <v>112698950.64880155</v>
          </cell>
          <cell r="W270">
            <v>0</v>
          </cell>
          <cell r="AE270">
            <v>0</v>
          </cell>
          <cell r="AF270">
            <v>0</v>
          </cell>
          <cell r="AG270" t="str">
            <v/>
          </cell>
          <cell r="AH270" t="str">
            <v/>
          </cell>
          <cell r="AI270" t="str">
            <v/>
          </cell>
          <cell r="AJ270" t="str">
            <v/>
          </cell>
          <cell r="AK270" t="str">
            <v/>
          </cell>
          <cell r="AL270" t="str">
            <v/>
          </cell>
          <cell r="AM270" t="str">
            <v/>
          </cell>
          <cell r="AN270">
            <v>0</v>
          </cell>
          <cell r="AO270">
            <v>1130734.8771544229</v>
          </cell>
          <cell r="AP270">
            <v>0</v>
          </cell>
          <cell r="AX270">
            <v>0</v>
          </cell>
          <cell r="AY270">
            <v>0</v>
          </cell>
          <cell r="AZ270" t="str">
            <v/>
          </cell>
          <cell r="BA270" t="str">
            <v/>
          </cell>
          <cell r="BB270" t="str">
            <v/>
          </cell>
          <cell r="BC270" t="str">
            <v/>
          </cell>
          <cell r="BD270" t="str">
            <v/>
          </cell>
          <cell r="BE270" t="str">
            <v/>
          </cell>
          <cell r="BF270" t="str">
            <v/>
          </cell>
          <cell r="BG270">
            <v>0</v>
          </cell>
          <cell r="BH270">
            <v>3868769.6109841415</v>
          </cell>
          <cell r="BI270">
            <v>0</v>
          </cell>
          <cell r="BQ270">
            <v>0</v>
          </cell>
          <cell r="BR270">
            <v>0</v>
          </cell>
          <cell r="BS270" t="str">
            <v/>
          </cell>
          <cell r="BT270" t="str">
            <v/>
          </cell>
          <cell r="BU270" t="str">
            <v/>
          </cell>
          <cell r="BV270" t="str">
            <v/>
          </cell>
          <cell r="BW270" t="str">
            <v/>
          </cell>
          <cell r="BX270" t="str">
            <v/>
          </cell>
          <cell r="BY270" t="str">
            <v/>
          </cell>
          <cell r="BZ270">
            <v>0</v>
          </cell>
          <cell r="CA270">
            <v>25839015.160317194</v>
          </cell>
          <cell r="CB270">
            <v>0</v>
          </cell>
          <cell r="CJ270">
            <v>0</v>
          </cell>
          <cell r="CK270">
            <v>0</v>
          </cell>
          <cell r="CL270" t="str">
            <v/>
          </cell>
          <cell r="CM270" t="str">
            <v/>
          </cell>
          <cell r="CN270" t="str">
            <v/>
          </cell>
          <cell r="CO270" t="str">
            <v/>
          </cell>
          <cell r="CP270" t="str">
            <v/>
          </cell>
          <cell r="CQ270" t="str">
            <v/>
          </cell>
          <cell r="CR270" t="str">
            <v/>
          </cell>
          <cell r="CS270">
            <v>0</v>
          </cell>
          <cell r="CT270">
            <v>20595865.012871463</v>
          </cell>
          <cell r="CU270">
            <v>0</v>
          </cell>
          <cell r="DC270">
            <v>0</v>
          </cell>
          <cell r="DD270">
            <v>0</v>
          </cell>
          <cell r="DE270" t="str">
            <v/>
          </cell>
          <cell r="DF270" t="str">
            <v/>
          </cell>
          <cell r="DG270" t="str">
            <v/>
          </cell>
          <cell r="DH270" t="str">
            <v/>
          </cell>
          <cell r="DI270" t="str">
            <v/>
          </cell>
          <cell r="DJ270" t="str">
            <v/>
          </cell>
          <cell r="DK270" t="str">
            <v/>
          </cell>
          <cell r="DL270">
            <v>0</v>
          </cell>
          <cell r="DM270">
            <v>33780894.143781289</v>
          </cell>
          <cell r="DN270">
            <v>0</v>
          </cell>
          <cell r="DV270">
            <v>0</v>
          </cell>
          <cell r="DW270">
            <v>0</v>
          </cell>
          <cell r="DX270" t="str">
            <v/>
          </cell>
          <cell r="DY270" t="str">
            <v/>
          </cell>
          <cell r="DZ270" t="str">
            <v/>
          </cell>
          <cell r="EA270" t="str">
            <v/>
          </cell>
          <cell r="EB270" t="str">
            <v/>
          </cell>
          <cell r="EC270" t="str">
            <v/>
          </cell>
          <cell r="ED270" t="str">
            <v/>
          </cell>
          <cell r="EE270">
            <v>0</v>
          </cell>
          <cell r="EF270">
            <v>134594086.0164324</v>
          </cell>
          <cell r="EG270">
            <v>0</v>
          </cell>
          <cell r="EO270">
            <v>0</v>
          </cell>
          <cell r="EP270">
            <v>0</v>
          </cell>
          <cell r="EQ270" t="str">
            <v/>
          </cell>
          <cell r="ER270" t="str">
            <v/>
          </cell>
          <cell r="ES270" t="str">
            <v/>
          </cell>
          <cell r="ET270" t="str">
            <v/>
          </cell>
          <cell r="EU270" t="str">
            <v/>
          </cell>
          <cell r="EV270" t="str">
            <v/>
          </cell>
          <cell r="EW270" t="str">
            <v/>
          </cell>
          <cell r="EX270">
            <v>0</v>
          </cell>
        </row>
        <row r="271">
          <cell r="B271">
            <v>46053</v>
          </cell>
          <cell r="C271">
            <v>117823562.20190156</v>
          </cell>
          <cell r="D271">
            <v>0</v>
          </cell>
          <cell r="L271">
            <v>0</v>
          </cell>
          <cell r="M271">
            <v>0</v>
          </cell>
          <cell r="U271">
            <v>0</v>
          </cell>
          <cell r="V271">
            <v>112698950.64880155</v>
          </cell>
          <cell r="W271">
            <v>0</v>
          </cell>
          <cell r="AE271">
            <v>0</v>
          </cell>
          <cell r="AF271">
            <v>0</v>
          </cell>
          <cell r="AN271">
            <v>0</v>
          </cell>
          <cell r="AO271">
            <v>1130734.8771544229</v>
          </cell>
          <cell r="AP271">
            <v>0</v>
          </cell>
          <cell r="AX271">
            <v>0</v>
          </cell>
          <cell r="AY271">
            <v>0</v>
          </cell>
          <cell r="BG271">
            <v>0</v>
          </cell>
          <cell r="BH271">
            <v>3868769.6109841415</v>
          </cell>
          <cell r="BI271">
            <v>0</v>
          </cell>
          <cell r="BQ271">
            <v>0</v>
          </cell>
          <cell r="BR271">
            <v>0</v>
          </cell>
          <cell r="BZ271">
            <v>0</v>
          </cell>
          <cell r="CA271">
            <v>25839015.160317194</v>
          </cell>
          <cell r="CB271">
            <v>0</v>
          </cell>
          <cell r="CJ271">
            <v>0</v>
          </cell>
          <cell r="CK271">
            <v>0</v>
          </cell>
          <cell r="CS271">
            <v>0</v>
          </cell>
          <cell r="CT271">
            <v>20595865.012871463</v>
          </cell>
          <cell r="CU271">
            <v>0</v>
          </cell>
          <cell r="DC271">
            <v>0</v>
          </cell>
          <cell r="DD271">
            <v>0</v>
          </cell>
          <cell r="DL271">
            <v>0</v>
          </cell>
          <cell r="DM271">
            <v>33780894.143781289</v>
          </cell>
          <cell r="DN271">
            <v>0</v>
          </cell>
          <cell r="DV271">
            <v>0</v>
          </cell>
          <cell r="DW271">
            <v>0</v>
          </cell>
          <cell r="EE271">
            <v>0</v>
          </cell>
          <cell r="EF271">
            <v>134594086.0164324</v>
          </cell>
          <cell r="EG271">
            <v>0</v>
          </cell>
          <cell r="EO271">
            <v>0</v>
          </cell>
          <cell r="EP271">
            <v>0</v>
          </cell>
          <cell r="EX271">
            <v>0</v>
          </cell>
        </row>
        <row r="272">
          <cell r="B272">
            <v>46081</v>
          </cell>
          <cell r="C272">
            <v>117823562.20190156</v>
          </cell>
          <cell r="D272">
            <v>0</v>
          </cell>
          <cell r="L272">
            <v>0</v>
          </cell>
          <cell r="M272">
            <v>0</v>
          </cell>
          <cell r="U272">
            <v>0</v>
          </cell>
          <cell r="V272">
            <v>112698950.64880155</v>
          </cell>
          <cell r="W272">
            <v>0</v>
          </cell>
          <cell r="AE272">
            <v>0</v>
          </cell>
          <cell r="AF272">
            <v>0</v>
          </cell>
          <cell r="AN272">
            <v>0</v>
          </cell>
          <cell r="AO272">
            <v>1130734.8771544229</v>
          </cell>
          <cell r="AP272">
            <v>0</v>
          </cell>
          <cell r="AX272">
            <v>0</v>
          </cell>
          <cell r="AY272">
            <v>0</v>
          </cell>
          <cell r="BG272">
            <v>0</v>
          </cell>
          <cell r="BH272">
            <v>3868769.6109841415</v>
          </cell>
          <cell r="BI272">
            <v>0</v>
          </cell>
          <cell r="BQ272">
            <v>0</v>
          </cell>
          <cell r="BR272">
            <v>0</v>
          </cell>
          <cell r="BZ272">
            <v>0</v>
          </cell>
          <cell r="CA272">
            <v>25839015.160317194</v>
          </cell>
          <cell r="CB272">
            <v>0</v>
          </cell>
          <cell r="CJ272">
            <v>0</v>
          </cell>
          <cell r="CK272">
            <v>0</v>
          </cell>
          <cell r="CS272">
            <v>0</v>
          </cell>
          <cell r="CT272">
            <v>20595865.012871463</v>
          </cell>
          <cell r="CU272">
            <v>0</v>
          </cell>
          <cell r="DC272">
            <v>0</v>
          </cell>
          <cell r="DD272">
            <v>0</v>
          </cell>
          <cell r="DL272">
            <v>0</v>
          </cell>
          <cell r="DM272">
            <v>33780894.143781289</v>
          </cell>
          <cell r="DN272">
            <v>0</v>
          </cell>
          <cell r="DV272">
            <v>0</v>
          </cell>
          <cell r="DW272">
            <v>0</v>
          </cell>
          <cell r="EE272">
            <v>0</v>
          </cell>
          <cell r="EF272">
            <v>134594086.0164324</v>
          </cell>
          <cell r="EG272">
            <v>0</v>
          </cell>
          <cell r="EO272">
            <v>0</v>
          </cell>
          <cell r="EP272">
            <v>0</v>
          </cell>
          <cell r="EX272">
            <v>0</v>
          </cell>
        </row>
        <row r="273">
          <cell r="B273">
            <v>46112</v>
          </cell>
          <cell r="C273">
            <v>117823562.20190156</v>
          </cell>
          <cell r="D273">
            <v>0</v>
          </cell>
          <cell r="L273">
            <v>0</v>
          </cell>
          <cell r="M273">
            <v>0</v>
          </cell>
          <cell r="U273">
            <v>0</v>
          </cell>
          <cell r="V273">
            <v>112698950.64880155</v>
          </cell>
          <cell r="W273">
            <v>0</v>
          </cell>
          <cell r="AE273">
            <v>0</v>
          </cell>
          <cell r="AF273">
            <v>0</v>
          </cell>
          <cell r="AN273">
            <v>0</v>
          </cell>
          <cell r="AO273">
            <v>1130734.8771544229</v>
          </cell>
          <cell r="AP273">
            <v>0</v>
          </cell>
          <cell r="AX273">
            <v>0</v>
          </cell>
          <cell r="AY273">
            <v>0</v>
          </cell>
          <cell r="BG273">
            <v>0</v>
          </cell>
          <cell r="BH273">
            <v>3868769.6109841415</v>
          </cell>
          <cell r="BI273">
            <v>0</v>
          </cell>
          <cell r="BQ273">
            <v>0</v>
          </cell>
          <cell r="BR273">
            <v>0</v>
          </cell>
          <cell r="BZ273">
            <v>0</v>
          </cell>
          <cell r="CA273">
            <v>25839015.160317194</v>
          </cell>
          <cell r="CB273">
            <v>0</v>
          </cell>
          <cell r="CJ273">
            <v>0</v>
          </cell>
          <cell r="CK273">
            <v>0</v>
          </cell>
          <cell r="CS273">
            <v>0</v>
          </cell>
          <cell r="CT273">
            <v>20595865.012871463</v>
          </cell>
          <cell r="CU273">
            <v>0</v>
          </cell>
          <cell r="DC273">
            <v>0</v>
          </cell>
          <cell r="DD273">
            <v>0</v>
          </cell>
          <cell r="DL273">
            <v>0</v>
          </cell>
          <cell r="DM273">
            <v>33780894.143781289</v>
          </cell>
          <cell r="DN273">
            <v>0</v>
          </cell>
          <cell r="DV273">
            <v>0</v>
          </cell>
          <cell r="DW273">
            <v>0</v>
          </cell>
          <cell r="EE273">
            <v>0</v>
          </cell>
          <cell r="EF273">
            <v>134594086.0164324</v>
          </cell>
          <cell r="EG273">
            <v>0</v>
          </cell>
          <cell r="EO273">
            <v>0</v>
          </cell>
          <cell r="EP273">
            <v>0</v>
          </cell>
          <cell r="EX273">
            <v>0</v>
          </cell>
        </row>
        <row r="274">
          <cell r="B274">
            <v>46142</v>
          </cell>
          <cell r="C274">
            <v>117823562.20190156</v>
          </cell>
          <cell r="D274">
            <v>0</v>
          </cell>
          <cell r="L274">
            <v>0</v>
          </cell>
          <cell r="M274">
            <v>0</v>
          </cell>
          <cell r="U274">
            <v>0</v>
          </cell>
          <cell r="V274">
            <v>112698950.64880155</v>
          </cell>
          <cell r="W274">
            <v>0</v>
          </cell>
          <cell r="AE274">
            <v>0</v>
          </cell>
          <cell r="AF274">
            <v>0</v>
          </cell>
          <cell r="AN274">
            <v>0</v>
          </cell>
          <cell r="AO274">
            <v>1130734.8771544229</v>
          </cell>
          <cell r="AP274">
            <v>0</v>
          </cell>
          <cell r="AX274">
            <v>0</v>
          </cell>
          <cell r="AY274">
            <v>0</v>
          </cell>
          <cell r="BG274">
            <v>0</v>
          </cell>
          <cell r="BH274">
            <v>3868769.6109841415</v>
          </cell>
          <cell r="BI274">
            <v>0</v>
          </cell>
          <cell r="BQ274">
            <v>0</v>
          </cell>
          <cell r="BR274">
            <v>0</v>
          </cell>
          <cell r="BZ274">
            <v>0</v>
          </cell>
          <cell r="CA274">
            <v>25839015.160317194</v>
          </cell>
          <cell r="CB274">
            <v>0</v>
          </cell>
          <cell r="CJ274">
            <v>0</v>
          </cell>
          <cell r="CK274">
            <v>0</v>
          </cell>
          <cell r="CS274">
            <v>0</v>
          </cell>
          <cell r="CT274">
            <v>20595865.012871463</v>
          </cell>
          <cell r="CU274">
            <v>0</v>
          </cell>
          <cell r="DC274">
            <v>0</v>
          </cell>
          <cell r="DD274">
            <v>0</v>
          </cell>
          <cell r="DL274">
            <v>0</v>
          </cell>
          <cell r="DM274">
            <v>33780894.143781289</v>
          </cell>
          <cell r="DN274">
            <v>0</v>
          </cell>
          <cell r="DV274">
            <v>0</v>
          </cell>
          <cell r="DW274">
            <v>0</v>
          </cell>
          <cell r="EE274">
            <v>0</v>
          </cell>
          <cell r="EF274">
            <v>134594086.0164324</v>
          </cell>
          <cell r="EG274">
            <v>0</v>
          </cell>
          <cell r="EO274">
            <v>0</v>
          </cell>
          <cell r="EP274">
            <v>0</v>
          </cell>
          <cell r="EX274">
            <v>0</v>
          </cell>
        </row>
        <row r="275">
          <cell r="B275">
            <v>46173</v>
          </cell>
          <cell r="C275">
            <v>117823562.20190156</v>
          </cell>
          <cell r="D275">
            <v>0</v>
          </cell>
          <cell r="L275">
            <v>0</v>
          </cell>
          <cell r="M275">
            <v>0</v>
          </cell>
          <cell r="U275">
            <v>0</v>
          </cell>
          <cell r="V275">
            <v>112698950.64880155</v>
          </cell>
          <cell r="W275">
            <v>0</v>
          </cell>
          <cell r="AE275">
            <v>0</v>
          </cell>
          <cell r="AF275">
            <v>0</v>
          </cell>
          <cell r="AN275">
            <v>0</v>
          </cell>
          <cell r="AO275">
            <v>1130734.8771544229</v>
          </cell>
          <cell r="AP275">
            <v>0</v>
          </cell>
          <cell r="AX275">
            <v>0</v>
          </cell>
          <cell r="AY275">
            <v>0</v>
          </cell>
          <cell r="BG275">
            <v>0</v>
          </cell>
          <cell r="BH275">
            <v>3868769.6109841415</v>
          </cell>
          <cell r="BI275">
            <v>0</v>
          </cell>
          <cell r="BQ275">
            <v>0</v>
          </cell>
          <cell r="BR275">
            <v>0</v>
          </cell>
          <cell r="BZ275">
            <v>0</v>
          </cell>
          <cell r="CA275">
            <v>25839015.160317194</v>
          </cell>
          <cell r="CB275">
            <v>0</v>
          </cell>
          <cell r="CJ275">
            <v>0</v>
          </cell>
          <cell r="CK275">
            <v>0</v>
          </cell>
          <cell r="CS275">
            <v>0</v>
          </cell>
          <cell r="CT275">
            <v>20595865.012871463</v>
          </cell>
          <cell r="CU275">
            <v>0</v>
          </cell>
          <cell r="DC275">
            <v>0</v>
          </cell>
          <cell r="DD275">
            <v>0</v>
          </cell>
          <cell r="DL275">
            <v>0</v>
          </cell>
          <cell r="DM275">
            <v>33780894.143781289</v>
          </cell>
          <cell r="DN275">
            <v>0</v>
          </cell>
          <cell r="DV275">
            <v>0</v>
          </cell>
          <cell r="DW275">
            <v>0</v>
          </cell>
          <cell r="EE275">
            <v>0</v>
          </cell>
          <cell r="EF275">
            <v>134594086.0164324</v>
          </cell>
          <cell r="EG275">
            <v>0</v>
          </cell>
          <cell r="EO275">
            <v>0</v>
          </cell>
          <cell r="EP275">
            <v>0</v>
          </cell>
          <cell r="EX275">
            <v>0</v>
          </cell>
        </row>
        <row r="276">
          <cell r="B276">
            <v>46203</v>
          </cell>
          <cell r="C276">
            <v>117823562.20190156</v>
          </cell>
          <cell r="D276">
            <v>0</v>
          </cell>
          <cell r="L276">
            <v>0</v>
          </cell>
          <cell r="M276">
            <v>0</v>
          </cell>
          <cell r="U276">
            <v>0</v>
          </cell>
          <cell r="V276">
            <v>112698950.64880155</v>
          </cell>
          <cell r="W276">
            <v>0</v>
          </cell>
          <cell r="AE276">
            <v>0</v>
          </cell>
          <cell r="AF276">
            <v>0</v>
          </cell>
          <cell r="AN276">
            <v>0</v>
          </cell>
          <cell r="AO276">
            <v>1130734.8771544229</v>
          </cell>
          <cell r="AP276">
            <v>0</v>
          </cell>
          <cell r="AX276">
            <v>0</v>
          </cell>
          <cell r="AY276">
            <v>0</v>
          </cell>
          <cell r="BG276">
            <v>0</v>
          </cell>
          <cell r="BH276">
            <v>3868769.6109841415</v>
          </cell>
          <cell r="BI276">
            <v>0</v>
          </cell>
          <cell r="BQ276">
            <v>0</v>
          </cell>
          <cell r="BR276">
            <v>0</v>
          </cell>
          <cell r="BZ276">
            <v>0</v>
          </cell>
          <cell r="CA276">
            <v>25839015.160317194</v>
          </cell>
          <cell r="CB276">
            <v>0</v>
          </cell>
          <cell r="CJ276">
            <v>0</v>
          </cell>
          <cell r="CK276">
            <v>0</v>
          </cell>
          <cell r="CS276">
            <v>0</v>
          </cell>
          <cell r="CT276">
            <v>20595865.012871463</v>
          </cell>
          <cell r="CU276">
            <v>0</v>
          </cell>
          <cell r="DC276">
            <v>0</v>
          </cell>
          <cell r="DD276">
            <v>0</v>
          </cell>
          <cell r="DL276">
            <v>0</v>
          </cell>
          <cell r="DM276">
            <v>33780894.143781289</v>
          </cell>
          <cell r="DN276">
            <v>0</v>
          </cell>
          <cell r="DV276">
            <v>0</v>
          </cell>
          <cell r="DW276">
            <v>0</v>
          </cell>
          <cell r="EE276">
            <v>0</v>
          </cell>
          <cell r="EF276">
            <v>134594086.0164324</v>
          </cell>
          <cell r="EG276">
            <v>0</v>
          </cell>
          <cell r="EO276">
            <v>0</v>
          </cell>
          <cell r="EP276">
            <v>0</v>
          </cell>
          <cell r="EX276">
            <v>0</v>
          </cell>
        </row>
        <row r="277">
          <cell r="B277">
            <v>46234</v>
          </cell>
          <cell r="C277">
            <v>117823562.20190156</v>
          </cell>
          <cell r="D277">
            <v>0</v>
          </cell>
          <cell r="L277">
            <v>0</v>
          </cell>
          <cell r="M277">
            <v>0</v>
          </cell>
          <cell r="U277">
            <v>0</v>
          </cell>
          <cell r="V277">
            <v>112698950.64880155</v>
          </cell>
          <cell r="W277">
            <v>0</v>
          </cell>
          <cell r="AE277">
            <v>0</v>
          </cell>
          <cell r="AF277">
            <v>0</v>
          </cell>
          <cell r="AN277">
            <v>0</v>
          </cell>
          <cell r="AO277">
            <v>1130734.8771544229</v>
          </cell>
          <cell r="AP277">
            <v>0</v>
          </cell>
          <cell r="AX277">
            <v>0</v>
          </cell>
          <cell r="AY277">
            <v>0</v>
          </cell>
          <cell r="BG277">
            <v>0</v>
          </cell>
          <cell r="BH277">
            <v>3868769.6109841415</v>
          </cell>
          <cell r="BI277">
            <v>0</v>
          </cell>
          <cell r="BQ277">
            <v>0</v>
          </cell>
          <cell r="BR277">
            <v>0</v>
          </cell>
          <cell r="BZ277">
            <v>0</v>
          </cell>
          <cell r="CA277">
            <v>25839015.160317194</v>
          </cell>
          <cell r="CB277">
            <v>0</v>
          </cell>
          <cell r="CJ277">
            <v>0</v>
          </cell>
          <cell r="CK277">
            <v>0</v>
          </cell>
          <cell r="CS277">
            <v>0</v>
          </cell>
          <cell r="CT277">
            <v>20595865.012871463</v>
          </cell>
          <cell r="CU277">
            <v>0</v>
          </cell>
          <cell r="DC277">
            <v>0</v>
          </cell>
          <cell r="DD277">
            <v>0</v>
          </cell>
          <cell r="DL277">
            <v>0</v>
          </cell>
          <cell r="DM277">
            <v>33780894.143781289</v>
          </cell>
          <cell r="DN277">
            <v>0</v>
          </cell>
          <cell r="DV277">
            <v>0</v>
          </cell>
          <cell r="DW277">
            <v>0</v>
          </cell>
          <cell r="EE277">
            <v>0</v>
          </cell>
          <cell r="EF277">
            <v>134594086.0164324</v>
          </cell>
          <cell r="EG277">
            <v>0</v>
          </cell>
          <cell r="EO277">
            <v>0</v>
          </cell>
          <cell r="EP277">
            <v>0</v>
          </cell>
          <cell r="EX277">
            <v>0</v>
          </cell>
        </row>
        <row r="278">
          <cell r="B278">
            <v>46265</v>
          </cell>
          <cell r="C278">
            <v>117823562.20190156</v>
          </cell>
          <cell r="D278">
            <v>0</v>
          </cell>
          <cell r="L278">
            <v>0</v>
          </cell>
          <cell r="M278">
            <v>0</v>
          </cell>
          <cell r="U278">
            <v>0</v>
          </cell>
          <cell r="V278">
            <v>112698950.64880155</v>
          </cell>
          <cell r="W278">
            <v>0</v>
          </cell>
          <cell r="AE278">
            <v>0</v>
          </cell>
          <cell r="AF278">
            <v>0</v>
          </cell>
          <cell r="AN278">
            <v>0</v>
          </cell>
          <cell r="AO278">
            <v>1130734.8771544229</v>
          </cell>
          <cell r="AP278">
            <v>0</v>
          </cell>
          <cell r="AX278">
            <v>0</v>
          </cell>
          <cell r="AY278">
            <v>0</v>
          </cell>
          <cell r="BG278">
            <v>0</v>
          </cell>
          <cell r="BH278">
            <v>3868769.6109841415</v>
          </cell>
          <cell r="BI278">
            <v>0</v>
          </cell>
          <cell r="BQ278">
            <v>0</v>
          </cell>
          <cell r="BR278">
            <v>0</v>
          </cell>
          <cell r="BZ278">
            <v>0</v>
          </cell>
          <cell r="CA278">
            <v>25839015.160317194</v>
          </cell>
          <cell r="CB278">
            <v>0</v>
          </cell>
          <cell r="CJ278">
            <v>0</v>
          </cell>
          <cell r="CK278">
            <v>0</v>
          </cell>
          <cell r="CS278">
            <v>0</v>
          </cell>
          <cell r="CT278">
            <v>20595865.012871463</v>
          </cell>
          <cell r="CU278">
            <v>0</v>
          </cell>
          <cell r="DC278">
            <v>0</v>
          </cell>
          <cell r="DD278">
            <v>0</v>
          </cell>
          <cell r="DL278">
            <v>0</v>
          </cell>
          <cell r="DM278">
            <v>33780894.143781289</v>
          </cell>
          <cell r="DN278">
            <v>0</v>
          </cell>
          <cell r="DV278">
            <v>0</v>
          </cell>
          <cell r="DW278">
            <v>0</v>
          </cell>
          <cell r="EE278">
            <v>0</v>
          </cell>
          <cell r="EF278">
            <v>134594086.0164324</v>
          </cell>
          <cell r="EG278">
            <v>0</v>
          </cell>
          <cell r="EO278">
            <v>0</v>
          </cell>
          <cell r="EP278">
            <v>0</v>
          </cell>
          <cell r="EX278">
            <v>0</v>
          </cell>
        </row>
        <row r="279">
          <cell r="B279">
            <v>46295</v>
          </cell>
          <cell r="C279">
            <v>117823562.20190156</v>
          </cell>
          <cell r="D279">
            <v>0</v>
          </cell>
          <cell r="L279">
            <v>0</v>
          </cell>
          <cell r="M279">
            <v>0</v>
          </cell>
          <cell r="U279">
            <v>0</v>
          </cell>
          <cell r="V279">
            <v>112698950.64880155</v>
          </cell>
          <cell r="W279">
            <v>0</v>
          </cell>
          <cell r="AE279">
            <v>0</v>
          </cell>
          <cell r="AF279">
            <v>0</v>
          </cell>
          <cell r="AN279">
            <v>0</v>
          </cell>
          <cell r="AO279">
            <v>1130734.8771544229</v>
          </cell>
          <cell r="AP279">
            <v>0</v>
          </cell>
          <cell r="AX279">
            <v>0</v>
          </cell>
          <cell r="AY279">
            <v>0</v>
          </cell>
          <cell r="BG279">
            <v>0</v>
          </cell>
          <cell r="BH279">
            <v>3868769.6109841415</v>
          </cell>
          <cell r="BI279">
            <v>0</v>
          </cell>
          <cell r="BQ279">
            <v>0</v>
          </cell>
          <cell r="BR279">
            <v>0</v>
          </cell>
          <cell r="BZ279">
            <v>0</v>
          </cell>
          <cell r="CA279">
            <v>25839015.160317194</v>
          </cell>
          <cell r="CB279">
            <v>0</v>
          </cell>
          <cell r="CJ279">
            <v>0</v>
          </cell>
          <cell r="CK279">
            <v>0</v>
          </cell>
          <cell r="CS279">
            <v>0</v>
          </cell>
          <cell r="CT279">
            <v>20595865.012871463</v>
          </cell>
          <cell r="CU279">
            <v>0</v>
          </cell>
          <cell r="DC279">
            <v>0</v>
          </cell>
          <cell r="DD279">
            <v>0</v>
          </cell>
          <cell r="DL279">
            <v>0</v>
          </cell>
          <cell r="DM279">
            <v>33780894.143781289</v>
          </cell>
          <cell r="DN279">
            <v>0</v>
          </cell>
          <cell r="DV279">
            <v>0</v>
          </cell>
          <cell r="DW279">
            <v>0</v>
          </cell>
          <cell r="EE279">
            <v>0</v>
          </cell>
          <cell r="EF279">
            <v>134594086.0164324</v>
          </cell>
          <cell r="EG279">
            <v>0</v>
          </cell>
          <cell r="EO279">
            <v>0</v>
          </cell>
          <cell r="EP279">
            <v>0</v>
          </cell>
          <cell r="EX279">
            <v>0</v>
          </cell>
        </row>
        <row r="280">
          <cell r="B280">
            <v>46326</v>
          </cell>
          <cell r="C280">
            <v>117823562.20190156</v>
          </cell>
          <cell r="D280">
            <v>0</v>
          </cell>
          <cell r="L280">
            <v>0</v>
          </cell>
          <cell r="M280">
            <v>0</v>
          </cell>
          <cell r="U280">
            <v>0</v>
          </cell>
          <cell r="V280">
            <v>112698950.64880155</v>
          </cell>
          <cell r="W280">
            <v>0</v>
          </cell>
          <cell r="AE280">
            <v>0</v>
          </cell>
          <cell r="AF280">
            <v>0</v>
          </cell>
          <cell r="AN280">
            <v>0</v>
          </cell>
          <cell r="AO280">
            <v>1130734.8771544229</v>
          </cell>
          <cell r="AP280">
            <v>0</v>
          </cell>
          <cell r="AX280">
            <v>0</v>
          </cell>
          <cell r="AY280">
            <v>0</v>
          </cell>
          <cell r="BG280">
            <v>0</v>
          </cell>
          <cell r="BH280">
            <v>3868769.6109841415</v>
          </cell>
          <cell r="BI280">
            <v>0</v>
          </cell>
          <cell r="BQ280">
            <v>0</v>
          </cell>
          <cell r="BR280">
            <v>0</v>
          </cell>
          <cell r="BZ280">
            <v>0</v>
          </cell>
          <cell r="CA280">
            <v>25839015.160317194</v>
          </cell>
          <cell r="CB280">
            <v>0</v>
          </cell>
          <cell r="CJ280">
            <v>0</v>
          </cell>
          <cell r="CK280">
            <v>0</v>
          </cell>
          <cell r="CS280">
            <v>0</v>
          </cell>
          <cell r="CT280">
            <v>20595865.012871463</v>
          </cell>
          <cell r="CU280">
            <v>0</v>
          </cell>
          <cell r="DC280">
            <v>0</v>
          </cell>
          <cell r="DD280">
            <v>0</v>
          </cell>
          <cell r="DL280">
            <v>0</v>
          </cell>
          <cell r="DM280">
            <v>33780894.143781289</v>
          </cell>
          <cell r="DN280">
            <v>0</v>
          </cell>
          <cell r="DV280">
            <v>0</v>
          </cell>
          <cell r="DW280">
            <v>0</v>
          </cell>
          <cell r="EE280">
            <v>0</v>
          </cell>
          <cell r="EF280">
            <v>134594086.0164324</v>
          </cell>
          <cell r="EG280">
            <v>0</v>
          </cell>
          <cell r="EO280">
            <v>0</v>
          </cell>
          <cell r="EP280">
            <v>0</v>
          </cell>
          <cell r="EX280">
            <v>0</v>
          </cell>
        </row>
        <row r="281">
          <cell r="B281">
            <v>46356</v>
          </cell>
          <cell r="C281">
            <v>117823562.20190156</v>
          </cell>
          <cell r="D281">
            <v>0</v>
          </cell>
          <cell r="L281">
            <v>0</v>
          </cell>
          <cell r="M281">
            <v>0</v>
          </cell>
          <cell r="U281">
            <v>0</v>
          </cell>
          <cell r="V281">
            <v>112698950.64880155</v>
          </cell>
          <cell r="W281">
            <v>0</v>
          </cell>
          <cell r="AE281">
            <v>0</v>
          </cell>
          <cell r="AF281">
            <v>0</v>
          </cell>
          <cell r="AN281">
            <v>0</v>
          </cell>
          <cell r="AO281">
            <v>1130734.8771544229</v>
          </cell>
          <cell r="AP281">
            <v>0</v>
          </cell>
          <cell r="AX281">
            <v>0</v>
          </cell>
          <cell r="AY281">
            <v>0</v>
          </cell>
          <cell r="BG281">
            <v>0</v>
          </cell>
          <cell r="BH281">
            <v>3868769.6109841415</v>
          </cell>
          <cell r="BI281">
            <v>0</v>
          </cell>
          <cell r="BQ281">
            <v>0</v>
          </cell>
          <cell r="BR281">
            <v>0</v>
          </cell>
          <cell r="BZ281">
            <v>0</v>
          </cell>
          <cell r="CA281">
            <v>25839015.160317194</v>
          </cell>
          <cell r="CB281">
            <v>0</v>
          </cell>
          <cell r="CJ281">
            <v>0</v>
          </cell>
          <cell r="CK281">
            <v>0</v>
          </cell>
          <cell r="CS281">
            <v>0</v>
          </cell>
          <cell r="CT281">
            <v>20595865.012871463</v>
          </cell>
          <cell r="CU281">
            <v>0</v>
          </cell>
          <cell r="DC281">
            <v>0</v>
          </cell>
          <cell r="DD281">
            <v>0</v>
          </cell>
          <cell r="DL281">
            <v>0</v>
          </cell>
          <cell r="DM281">
            <v>33780894.143781289</v>
          </cell>
          <cell r="DN281">
            <v>0</v>
          </cell>
          <cell r="DV281">
            <v>0</v>
          </cell>
          <cell r="DW281">
            <v>0</v>
          </cell>
          <cell r="EE281">
            <v>0</v>
          </cell>
          <cell r="EF281">
            <v>134594086.0164324</v>
          </cell>
          <cell r="EG281">
            <v>0</v>
          </cell>
          <cell r="EO281">
            <v>0</v>
          </cell>
          <cell r="EP281">
            <v>0</v>
          </cell>
          <cell r="EX281">
            <v>0</v>
          </cell>
        </row>
        <row r="282">
          <cell r="B282">
            <v>46387</v>
          </cell>
          <cell r="C282">
            <v>117823562.20190156</v>
          </cell>
          <cell r="D282">
            <v>0</v>
          </cell>
          <cell r="L282">
            <v>0</v>
          </cell>
          <cell r="M282">
            <v>0</v>
          </cell>
          <cell r="U282">
            <v>0</v>
          </cell>
          <cell r="V282">
            <v>112698950.64880155</v>
          </cell>
          <cell r="W282">
            <v>0</v>
          </cell>
          <cell r="AE282">
            <v>0</v>
          </cell>
          <cell r="AF282">
            <v>0</v>
          </cell>
          <cell r="AN282">
            <v>0</v>
          </cell>
          <cell r="AO282">
            <v>1130734.8771544229</v>
          </cell>
          <cell r="AP282">
            <v>0</v>
          </cell>
          <cell r="AX282">
            <v>0</v>
          </cell>
          <cell r="AY282">
            <v>0</v>
          </cell>
          <cell r="BG282">
            <v>0</v>
          </cell>
          <cell r="BH282">
            <v>3868769.6109841415</v>
          </cell>
          <cell r="BI282">
            <v>0</v>
          </cell>
          <cell r="BQ282">
            <v>0</v>
          </cell>
          <cell r="BR282">
            <v>0</v>
          </cell>
          <cell r="BZ282">
            <v>0</v>
          </cell>
          <cell r="CA282">
            <v>25839015.160317194</v>
          </cell>
          <cell r="CB282">
            <v>0</v>
          </cell>
          <cell r="CJ282">
            <v>0</v>
          </cell>
          <cell r="CK282">
            <v>0</v>
          </cell>
          <cell r="CS282">
            <v>0</v>
          </cell>
          <cell r="CT282">
            <v>20595865.012871463</v>
          </cell>
          <cell r="CU282">
            <v>0</v>
          </cell>
          <cell r="DC282">
            <v>0</v>
          </cell>
          <cell r="DD282">
            <v>0</v>
          </cell>
          <cell r="DL282">
            <v>0</v>
          </cell>
          <cell r="DM282">
            <v>33780894.143781289</v>
          </cell>
          <cell r="DN282">
            <v>0</v>
          </cell>
          <cell r="DV282">
            <v>0</v>
          </cell>
          <cell r="DW282">
            <v>0</v>
          </cell>
          <cell r="EE282">
            <v>0</v>
          </cell>
          <cell r="EF282">
            <v>134594086.0164324</v>
          </cell>
          <cell r="EG282">
            <v>0</v>
          </cell>
          <cell r="EO282">
            <v>0</v>
          </cell>
          <cell r="EP282">
            <v>0</v>
          </cell>
          <cell r="EX282">
            <v>0</v>
          </cell>
        </row>
        <row r="283">
          <cell r="B283">
            <v>46418</v>
          </cell>
          <cell r="C283">
            <v>117823562.20190156</v>
          </cell>
          <cell r="D283">
            <v>0</v>
          </cell>
          <cell r="L283">
            <v>0</v>
          </cell>
          <cell r="M283">
            <v>0</v>
          </cell>
          <cell r="U283">
            <v>0</v>
          </cell>
          <cell r="V283">
            <v>112698950.64880155</v>
          </cell>
          <cell r="W283">
            <v>0</v>
          </cell>
          <cell r="AE283">
            <v>0</v>
          </cell>
          <cell r="AF283">
            <v>0</v>
          </cell>
          <cell r="AN283">
            <v>0</v>
          </cell>
          <cell r="AO283">
            <v>1130734.8771544229</v>
          </cell>
          <cell r="AP283">
            <v>0</v>
          </cell>
          <cell r="AX283">
            <v>0</v>
          </cell>
          <cell r="AY283">
            <v>0</v>
          </cell>
          <cell r="BG283">
            <v>0</v>
          </cell>
          <cell r="BH283">
            <v>3868769.6109841415</v>
          </cell>
          <cell r="BI283">
            <v>0</v>
          </cell>
          <cell r="BQ283">
            <v>0</v>
          </cell>
          <cell r="BR283">
            <v>0</v>
          </cell>
          <cell r="BZ283">
            <v>0</v>
          </cell>
          <cell r="CA283">
            <v>25839015.160317194</v>
          </cell>
          <cell r="CB283">
            <v>0</v>
          </cell>
          <cell r="CJ283">
            <v>0</v>
          </cell>
          <cell r="CK283">
            <v>0</v>
          </cell>
          <cell r="CS283">
            <v>0</v>
          </cell>
          <cell r="CT283">
            <v>20595865.012871463</v>
          </cell>
          <cell r="CU283">
            <v>0</v>
          </cell>
          <cell r="DC283">
            <v>0</v>
          </cell>
          <cell r="DD283">
            <v>0</v>
          </cell>
          <cell r="DL283">
            <v>0</v>
          </cell>
          <cell r="DM283">
            <v>33780894.143781289</v>
          </cell>
          <cell r="DN283">
            <v>0</v>
          </cell>
          <cell r="DV283">
            <v>0</v>
          </cell>
          <cell r="DW283">
            <v>0</v>
          </cell>
          <cell r="EE283">
            <v>0</v>
          </cell>
          <cell r="EF283">
            <v>134594086.0164324</v>
          </cell>
          <cell r="EG283">
            <v>0</v>
          </cell>
          <cell r="EO283">
            <v>0</v>
          </cell>
          <cell r="EP283">
            <v>0</v>
          </cell>
          <cell r="EX283">
            <v>0</v>
          </cell>
        </row>
        <row r="284">
          <cell r="B284">
            <v>46446</v>
          </cell>
          <cell r="C284">
            <v>117823562.20190156</v>
          </cell>
          <cell r="D284">
            <v>0</v>
          </cell>
          <cell r="L284">
            <v>0</v>
          </cell>
          <cell r="M284">
            <v>0</v>
          </cell>
          <cell r="U284">
            <v>0</v>
          </cell>
          <cell r="V284">
            <v>112698950.64880155</v>
          </cell>
          <cell r="W284">
            <v>0</v>
          </cell>
          <cell r="AE284">
            <v>0</v>
          </cell>
          <cell r="AF284">
            <v>0</v>
          </cell>
          <cell r="AN284">
            <v>0</v>
          </cell>
          <cell r="AO284">
            <v>1130734.8771544229</v>
          </cell>
          <cell r="AP284">
            <v>0</v>
          </cell>
          <cell r="AX284">
            <v>0</v>
          </cell>
          <cell r="AY284">
            <v>0</v>
          </cell>
          <cell r="BG284">
            <v>0</v>
          </cell>
          <cell r="BH284">
            <v>3868769.6109841415</v>
          </cell>
          <cell r="BI284">
            <v>0</v>
          </cell>
          <cell r="BQ284">
            <v>0</v>
          </cell>
          <cell r="BR284">
            <v>0</v>
          </cell>
          <cell r="BZ284">
            <v>0</v>
          </cell>
          <cell r="CA284">
            <v>25839015.160317194</v>
          </cell>
          <cell r="CB284">
            <v>0</v>
          </cell>
          <cell r="CJ284">
            <v>0</v>
          </cell>
          <cell r="CK284">
            <v>0</v>
          </cell>
          <cell r="CS284">
            <v>0</v>
          </cell>
          <cell r="CT284">
            <v>20595865.012871463</v>
          </cell>
          <cell r="CU284">
            <v>0</v>
          </cell>
          <cell r="DC284">
            <v>0</v>
          </cell>
          <cell r="DD284">
            <v>0</v>
          </cell>
          <cell r="DL284">
            <v>0</v>
          </cell>
          <cell r="DM284">
            <v>33780894.143781289</v>
          </cell>
          <cell r="DN284">
            <v>0</v>
          </cell>
          <cell r="DV284">
            <v>0</v>
          </cell>
          <cell r="DW284">
            <v>0</v>
          </cell>
          <cell r="EE284">
            <v>0</v>
          </cell>
          <cell r="EF284">
            <v>134594086.0164324</v>
          </cell>
          <cell r="EG284">
            <v>0</v>
          </cell>
          <cell r="EO284">
            <v>0</v>
          </cell>
          <cell r="EP284">
            <v>0</v>
          </cell>
          <cell r="EX284">
            <v>0</v>
          </cell>
        </row>
        <row r="285">
          <cell r="B285">
            <v>46477</v>
          </cell>
          <cell r="C285">
            <v>117823562.20190156</v>
          </cell>
          <cell r="D285">
            <v>0</v>
          </cell>
          <cell r="L285">
            <v>0</v>
          </cell>
          <cell r="M285">
            <v>0</v>
          </cell>
          <cell r="U285">
            <v>0</v>
          </cell>
          <cell r="V285">
            <v>112698950.64880155</v>
          </cell>
          <cell r="W285">
            <v>0</v>
          </cell>
          <cell r="AE285">
            <v>0</v>
          </cell>
          <cell r="AF285">
            <v>0</v>
          </cell>
          <cell r="AN285">
            <v>0</v>
          </cell>
          <cell r="AO285">
            <v>1130734.8771544229</v>
          </cell>
          <cell r="AP285">
            <v>0</v>
          </cell>
          <cell r="AX285">
            <v>0</v>
          </cell>
          <cell r="AY285">
            <v>0</v>
          </cell>
          <cell r="BG285">
            <v>0</v>
          </cell>
          <cell r="BH285">
            <v>3868769.6109841415</v>
          </cell>
          <cell r="BI285">
            <v>0</v>
          </cell>
          <cell r="BQ285">
            <v>0</v>
          </cell>
          <cell r="BR285">
            <v>0</v>
          </cell>
          <cell r="BZ285">
            <v>0</v>
          </cell>
          <cell r="CA285">
            <v>25839015.160317194</v>
          </cell>
          <cell r="CB285">
            <v>0</v>
          </cell>
          <cell r="CJ285">
            <v>0</v>
          </cell>
          <cell r="CK285">
            <v>0</v>
          </cell>
          <cell r="CS285">
            <v>0</v>
          </cell>
          <cell r="CT285">
            <v>20595865.012871463</v>
          </cell>
          <cell r="CU285">
            <v>0</v>
          </cell>
          <cell r="DC285">
            <v>0</v>
          </cell>
          <cell r="DD285">
            <v>0</v>
          </cell>
          <cell r="DL285">
            <v>0</v>
          </cell>
          <cell r="DM285">
            <v>33780894.143781289</v>
          </cell>
          <cell r="DN285">
            <v>0</v>
          </cell>
          <cell r="DV285">
            <v>0</v>
          </cell>
          <cell r="DW285">
            <v>0</v>
          </cell>
          <cell r="EE285">
            <v>0</v>
          </cell>
          <cell r="EF285">
            <v>134594086.0164324</v>
          </cell>
          <cell r="EG285">
            <v>0</v>
          </cell>
          <cell r="EO285">
            <v>0</v>
          </cell>
          <cell r="EP285">
            <v>0</v>
          </cell>
          <cell r="EX285">
            <v>0</v>
          </cell>
        </row>
        <row r="286">
          <cell r="B286">
            <v>46507</v>
          </cell>
          <cell r="C286">
            <v>117823562.20190156</v>
          </cell>
          <cell r="D286">
            <v>0</v>
          </cell>
          <cell r="L286">
            <v>0</v>
          </cell>
          <cell r="M286">
            <v>0</v>
          </cell>
          <cell r="U286">
            <v>0</v>
          </cell>
          <cell r="V286">
            <v>112698950.64880155</v>
          </cell>
          <cell r="W286">
            <v>0</v>
          </cell>
          <cell r="AE286">
            <v>0</v>
          </cell>
          <cell r="AF286">
            <v>0</v>
          </cell>
          <cell r="AN286">
            <v>0</v>
          </cell>
          <cell r="AO286">
            <v>1130734.8771544229</v>
          </cell>
          <cell r="AP286">
            <v>0</v>
          </cell>
          <cell r="AX286">
            <v>0</v>
          </cell>
          <cell r="AY286">
            <v>0</v>
          </cell>
          <cell r="BG286">
            <v>0</v>
          </cell>
          <cell r="BH286">
            <v>3868769.6109841415</v>
          </cell>
          <cell r="BI286">
            <v>0</v>
          </cell>
          <cell r="BQ286">
            <v>0</v>
          </cell>
          <cell r="BR286">
            <v>0</v>
          </cell>
          <cell r="BZ286">
            <v>0</v>
          </cell>
          <cell r="CA286">
            <v>25839015.160317194</v>
          </cell>
          <cell r="CB286">
            <v>0</v>
          </cell>
          <cell r="CJ286">
            <v>0</v>
          </cell>
          <cell r="CK286">
            <v>0</v>
          </cell>
          <cell r="CS286">
            <v>0</v>
          </cell>
          <cell r="CT286">
            <v>20595865.012871463</v>
          </cell>
          <cell r="CU286">
            <v>0</v>
          </cell>
          <cell r="DC286">
            <v>0</v>
          </cell>
          <cell r="DD286">
            <v>0</v>
          </cell>
          <cell r="DL286">
            <v>0</v>
          </cell>
          <cell r="DM286">
            <v>33780894.143781289</v>
          </cell>
          <cell r="DN286">
            <v>0</v>
          </cell>
          <cell r="DV286">
            <v>0</v>
          </cell>
          <cell r="DW286">
            <v>0</v>
          </cell>
          <cell r="EE286">
            <v>0</v>
          </cell>
          <cell r="EF286">
            <v>134594086.0164324</v>
          </cell>
          <cell r="EG286">
            <v>0</v>
          </cell>
          <cell r="EO286">
            <v>0</v>
          </cell>
          <cell r="EP286">
            <v>0</v>
          </cell>
          <cell r="EX286">
            <v>0</v>
          </cell>
        </row>
        <row r="287">
          <cell r="B287">
            <v>46538</v>
          </cell>
          <cell r="C287">
            <v>117823562.20190156</v>
          </cell>
          <cell r="D287">
            <v>0</v>
          </cell>
          <cell r="L287">
            <v>0</v>
          </cell>
          <cell r="M287">
            <v>0</v>
          </cell>
          <cell r="U287">
            <v>0</v>
          </cell>
          <cell r="V287">
            <v>112698950.64880155</v>
          </cell>
          <cell r="W287">
            <v>0</v>
          </cell>
          <cell r="AE287">
            <v>0</v>
          </cell>
          <cell r="AF287">
            <v>0</v>
          </cell>
          <cell r="AN287">
            <v>0</v>
          </cell>
          <cell r="AO287">
            <v>1130734.8771544229</v>
          </cell>
          <cell r="AP287">
            <v>0</v>
          </cell>
          <cell r="AX287">
            <v>0</v>
          </cell>
          <cell r="AY287">
            <v>0</v>
          </cell>
          <cell r="BG287">
            <v>0</v>
          </cell>
          <cell r="BH287">
            <v>3868769.6109841415</v>
          </cell>
          <cell r="BI287">
            <v>0</v>
          </cell>
          <cell r="BQ287">
            <v>0</v>
          </cell>
          <cell r="BR287">
            <v>0</v>
          </cell>
          <cell r="BZ287">
            <v>0</v>
          </cell>
          <cell r="CA287">
            <v>25839015.160317194</v>
          </cell>
          <cell r="CB287">
            <v>0</v>
          </cell>
          <cell r="CJ287">
            <v>0</v>
          </cell>
          <cell r="CK287">
            <v>0</v>
          </cell>
          <cell r="CS287">
            <v>0</v>
          </cell>
          <cell r="CT287">
            <v>20595865.012871463</v>
          </cell>
          <cell r="CU287">
            <v>0</v>
          </cell>
          <cell r="DC287">
            <v>0</v>
          </cell>
          <cell r="DD287">
            <v>0</v>
          </cell>
          <cell r="DL287">
            <v>0</v>
          </cell>
          <cell r="DM287">
            <v>33780894.143781289</v>
          </cell>
          <cell r="DN287">
            <v>0</v>
          </cell>
          <cell r="DV287">
            <v>0</v>
          </cell>
          <cell r="DW287">
            <v>0</v>
          </cell>
          <cell r="EE287">
            <v>0</v>
          </cell>
          <cell r="EF287">
            <v>134594086.0164324</v>
          </cell>
          <cell r="EG287">
            <v>0</v>
          </cell>
          <cell r="EO287">
            <v>0</v>
          </cell>
          <cell r="EP287">
            <v>0</v>
          </cell>
          <cell r="EX287">
            <v>0</v>
          </cell>
        </row>
        <row r="288">
          <cell r="B288">
            <v>46568</v>
          </cell>
          <cell r="C288">
            <v>117823562.20190156</v>
          </cell>
          <cell r="D288">
            <v>0</v>
          </cell>
          <cell r="L288">
            <v>0</v>
          </cell>
          <cell r="M288">
            <v>0</v>
          </cell>
          <cell r="U288">
            <v>0</v>
          </cell>
          <cell r="V288">
            <v>112698950.64880155</v>
          </cell>
          <cell r="W288">
            <v>0</v>
          </cell>
          <cell r="AE288">
            <v>0</v>
          </cell>
          <cell r="AF288">
            <v>0</v>
          </cell>
          <cell r="AN288">
            <v>0</v>
          </cell>
          <cell r="AO288">
            <v>1130734.8771544229</v>
          </cell>
          <cell r="AP288">
            <v>0</v>
          </cell>
          <cell r="AX288">
            <v>0</v>
          </cell>
          <cell r="AY288">
            <v>0</v>
          </cell>
          <cell r="BG288">
            <v>0</v>
          </cell>
          <cell r="BH288">
            <v>3868769.6109841415</v>
          </cell>
          <cell r="BI288">
            <v>0</v>
          </cell>
          <cell r="BQ288">
            <v>0</v>
          </cell>
          <cell r="BR288">
            <v>0</v>
          </cell>
          <cell r="BZ288">
            <v>0</v>
          </cell>
          <cell r="CA288">
            <v>25839015.160317194</v>
          </cell>
          <cell r="CB288">
            <v>0</v>
          </cell>
          <cell r="CJ288">
            <v>0</v>
          </cell>
          <cell r="CK288">
            <v>0</v>
          </cell>
          <cell r="CS288">
            <v>0</v>
          </cell>
          <cell r="CT288">
            <v>20595865.012871463</v>
          </cell>
          <cell r="CU288">
            <v>0</v>
          </cell>
          <cell r="DC288">
            <v>0</v>
          </cell>
          <cell r="DD288">
            <v>0</v>
          </cell>
          <cell r="DL288">
            <v>0</v>
          </cell>
          <cell r="DM288">
            <v>33780894.143781289</v>
          </cell>
          <cell r="DN288">
            <v>0</v>
          </cell>
          <cell r="DV288">
            <v>0</v>
          </cell>
          <cell r="DW288">
            <v>0</v>
          </cell>
          <cell r="EE288">
            <v>0</v>
          </cell>
          <cell r="EF288">
            <v>134594086.0164324</v>
          </cell>
          <cell r="EG288">
            <v>0</v>
          </cell>
          <cell r="EO288">
            <v>0</v>
          </cell>
          <cell r="EP288">
            <v>0</v>
          </cell>
          <cell r="EX288">
            <v>0</v>
          </cell>
        </row>
        <row r="289">
          <cell r="B289">
            <v>46599</v>
          </cell>
          <cell r="C289">
            <v>117823562.20190156</v>
          </cell>
          <cell r="D289">
            <v>0</v>
          </cell>
          <cell r="L289">
            <v>0</v>
          </cell>
          <cell r="M289">
            <v>0</v>
          </cell>
          <cell r="U289">
            <v>0</v>
          </cell>
          <cell r="V289">
            <v>112698950.64880155</v>
          </cell>
          <cell r="W289">
            <v>0</v>
          </cell>
          <cell r="AE289">
            <v>0</v>
          </cell>
          <cell r="AF289">
            <v>0</v>
          </cell>
          <cell r="AN289">
            <v>0</v>
          </cell>
          <cell r="AO289">
            <v>1130734.8771544229</v>
          </cell>
          <cell r="AP289">
            <v>0</v>
          </cell>
          <cell r="AX289">
            <v>0</v>
          </cell>
          <cell r="AY289">
            <v>0</v>
          </cell>
          <cell r="BG289">
            <v>0</v>
          </cell>
          <cell r="BH289">
            <v>3868769.6109841415</v>
          </cell>
          <cell r="BI289">
            <v>0</v>
          </cell>
          <cell r="BQ289">
            <v>0</v>
          </cell>
          <cell r="BR289">
            <v>0</v>
          </cell>
          <cell r="BZ289">
            <v>0</v>
          </cell>
          <cell r="CA289">
            <v>25839015.160317194</v>
          </cell>
          <cell r="CB289">
            <v>0</v>
          </cell>
          <cell r="CJ289">
            <v>0</v>
          </cell>
          <cell r="CK289">
            <v>0</v>
          </cell>
          <cell r="CS289">
            <v>0</v>
          </cell>
          <cell r="CT289">
            <v>20595865.012871463</v>
          </cell>
          <cell r="CU289">
            <v>0</v>
          </cell>
          <cell r="DC289">
            <v>0</v>
          </cell>
          <cell r="DD289">
            <v>0</v>
          </cell>
          <cell r="DL289">
            <v>0</v>
          </cell>
          <cell r="DM289">
            <v>33780894.143781289</v>
          </cell>
          <cell r="DN289">
            <v>0</v>
          </cell>
          <cell r="DV289">
            <v>0</v>
          </cell>
          <cell r="DW289">
            <v>0</v>
          </cell>
          <cell r="EE289">
            <v>0</v>
          </cell>
          <cell r="EF289">
            <v>134594086.0164324</v>
          </cell>
          <cell r="EG289">
            <v>0</v>
          </cell>
          <cell r="EO289">
            <v>0</v>
          </cell>
          <cell r="EP289">
            <v>0</v>
          </cell>
          <cell r="EX289">
            <v>0</v>
          </cell>
        </row>
        <row r="290">
          <cell r="B290">
            <v>46630</v>
          </cell>
          <cell r="C290">
            <v>117823562.20190156</v>
          </cell>
          <cell r="D290">
            <v>0</v>
          </cell>
          <cell r="L290">
            <v>0</v>
          </cell>
          <cell r="M290">
            <v>0</v>
          </cell>
          <cell r="U290">
            <v>0</v>
          </cell>
          <cell r="V290">
            <v>112698950.64880155</v>
          </cell>
          <cell r="W290">
            <v>0</v>
          </cell>
          <cell r="AE290">
            <v>0</v>
          </cell>
          <cell r="AF290">
            <v>0</v>
          </cell>
          <cell r="AN290">
            <v>0</v>
          </cell>
          <cell r="AO290">
            <v>1130734.8771544229</v>
          </cell>
          <cell r="AP290">
            <v>0</v>
          </cell>
          <cell r="AX290">
            <v>0</v>
          </cell>
          <cell r="AY290">
            <v>0</v>
          </cell>
          <cell r="BG290">
            <v>0</v>
          </cell>
          <cell r="BH290">
            <v>3868769.6109841415</v>
          </cell>
          <cell r="BI290">
            <v>0</v>
          </cell>
          <cell r="BQ290">
            <v>0</v>
          </cell>
          <cell r="BR290">
            <v>0</v>
          </cell>
          <cell r="BZ290">
            <v>0</v>
          </cell>
          <cell r="CA290">
            <v>25839015.160317194</v>
          </cell>
          <cell r="CB290">
            <v>0</v>
          </cell>
          <cell r="CJ290">
            <v>0</v>
          </cell>
          <cell r="CK290">
            <v>0</v>
          </cell>
          <cell r="CS290">
            <v>0</v>
          </cell>
          <cell r="CT290">
            <v>20595865.012871463</v>
          </cell>
          <cell r="CU290">
            <v>0</v>
          </cell>
          <cell r="DC290">
            <v>0</v>
          </cell>
          <cell r="DD290">
            <v>0</v>
          </cell>
          <cell r="DL290">
            <v>0</v>
          </cell>
          <cell r="DM290">
            <v>33780894.143781289</v>
          </cell>
          <cell r="DN290">
            <v>0</v>
          </cell>
          <cell r="DV290">
            <v>0</v>
          </cell>
          <cell r="DW290">
            <v>0</v>
          </cell>
          <cell r="EE290">
            <v>0</v>
          </cell>
          <cell r="EF290">
            <v>134594086.0164324</v>
          </cell>
          <cell r="EG290">
            <v>0</v>
          </cell>
          <cell r="EO290">
            <v>0</v>
          </cell>
          <cell r="EP290">
            <v>0</v>
          </cell>
          <cell r="EX290">
            <v>0</v>
          </cell>
        </row>
        <row r="291">
          <cell r="B291">
            <v>46660</v>
          </cell>
          <cell r="C291">
            <v>117823562.20190156</v>
          </cell>
          <cell r="D291">
            <v>0</v>
          </cell>
          <cell r="L291">
            <v>0</v>
          </cell>
          <cell r="M291">
            <v>0</v>
          </cell>
          <cell r="U291">
            <v>0</v>
          </cell>
          <cell r="V291">
            <v>112698950.64880155</v>
          </cell>
          <cell r="W291">
            <v>0</v>
          </cell>
          <cell r="AE291">
            <v>0</v>
          </cell>
          <cell r="AF291">
            <v>0</v>
          </cell>
          <cell r="AN291">
            <v>0</v>
          </cell>
          <cell r="AO291">
            <v>1130734.8771544229</v>
          </cell>
          <cell r="AP291">
            <v>0</v>
          </cell>
          <cell r="AX291">
            <v>0</v>
          </cell>
          <cell r="AY291">
            <v>0</v>
          </cell>
          <cell r="BG291">
            <v>0</v>
          </cell>
          <cell r="BH291">
            <v>3868769.6109841415</v>
          </cell>
          <cell r="BI291">
            <v>0</v>
          </cell>
          <cell r="BQ291">
            <v>0</v>
          </cell>
          <cell r="BR291">
            <v>0</v>
          </cell>
          <cell r="BZ291">
            <v>0</v>
          </cell>
          <cell r="CA291">
            <v>25839015.160317194</v>
          </cell>
          <cell r="CB291">
            <v>0</v>
          </cell>
          <cell r="CJ291">
            <v>0</v>
          </cell>
          <cell r="CK291">
            <v>0</v>
          </cell>
          <cell r="CS291">
            <v>0</v>
          </cell>
          <cell r="CT291">
            <v>20595865.012871463</v>
          </cell>
          <cell r="CU291">
            <v>0</v>
          </cell>
          <cell r="DC291">
            <v>0</v>
          </cell>
          <cell r="DD291">
            <v>0</v>
          </cell>
          <cell r="DL291">
            <v>0</v>
          </cell>
          <cell r="DM291">
            <v>33780894.143781289</v>
          </cell>
          <cell r="DN291">
            <v>0</v>
          </cell>
          <cell r="DV291">
            <v>0</v>
          </cell>
          <cell r="DW291">
            <v>0</v>
          </cell>
          <cell r="EE291">
            <v>0</v>
          </cell>
          <cell r="EF291">
            <v>134594086.0164324</v>
          </cell>
          <cell r="EG291">
            <v>0</v>
          </cell>
          <cell r="EO291">
            <v>0</v>
          </cell>
          <cell r="EP291">
            <v>0</v>
          </cell>
          <cell r="EX291">
            <v>0</v>
          </cell>
        </row>
        <row r="292">
          <cell r="B292">
            <v>46691</v>
          </cell>
          <cell r="C292">
            <v>117823562.20190156</v>
          </cell>
          <cell r="D292">
            <v>0</v>
          </cell>
          <cell r="L292">
            <v>0</v>
          </cell>
          <cell r="M292">
            <v>0</v>
          </cell>
          <cell r="U292">
            <v>0</v>
          </cell>
          <cell r="V292">
            <v>112698950.64880155</v>
          </cell>
          <cell r="W292">
            <v>0</v>
          </cell>
          <cell r="AE292">
            <v>0</v>
          </cell>
          <cell r="AF292">
            <v>0</v>
          </cell>
          <cell r="AN292">
            <v>0</v>
          </cell>
          <cell r="AO292">
            <v>1130734.8771544229</v>
          </cell>
          <cell r="AP292">
            <v>0</v>
          </cell>
          <cell r="AX292">
            <v>0</v>
          </cell>
          <cell r="AY292">
            <v>0</v>
          </cell>
          <cell r="BG292">
            <v>0</v>
          </cell>
          <cell r="BH292">
            <v>3868769.6109841415</v>
          </cell>
          <cell r="BI292">
            <v>0</v>
          </cell>
          <cell r="BQ292">
            <v>0</v>
          </cell>
          <cell r="BR292">
            <v>0</v>
          </cell>
          <cell r="BZ292">
            <v>0</v>
          </cell>
          <cell r="CA292">
            <v>25839015.160317194</v>
          </cell>
          <cell r="CB292">
            <v>0</v>
          </cell>
          <cell r="CJ292">
            <v>0</v>
          </cell>
          <cell r="CK292">
            <v>0</v>
          </cell>
          <cell r="CS292">
            <v>0</v>
          </cell>
          <cell r="CT292">
            <v>20595865.012871463</v>
          </cell>
          <cell r="CU292">
            <v>0</v>
          </cell>
          <cell r="DC292">
            <v>0</v>
          </cell>
          <cell r="DD292">
            <v>0</v>
          </cell>
          <cell r="DL292">
            <v>0</v>
          </cell>
          <cell r="DM292">
            <v>33780894.143781289</v>
          </cell>
          <cell r="DN292">
            <v>0</v>
          </cell>
          <cell r="DV292">
            <v>0</v>
          </cell>
          <cell r="DW292">
            <v>0</v>
          </cell>
          <cell r="EE292">
            <v>0</v>
          </cell>
          <cell r="EF292">
            <v>134594086.0164324</v>
          </cell>
          <cell r="EG292">
            <v>0</v>
          </cell>
          <cell r="EO292">
            <v>0</v>
          </cell>
          <cell r="EP292">
            <v>0</v>
          </cell>
          <cell r="EX292">
            <v>0</v>
          </cell>
        </row>
        <row r="293">
          <cell r="B293">
            <v>46721</v>
          </cell>
          <cell r="C293">
            <v>117823562.20190156</v>
          </cell>
          <cell r="D293">
            <v>0</v>
          </cell>
          <cell r="L293">
            <v>0</v>
          </cell>
          <cell r="M293">
            <v>0</v>
          </cell>
          <cell r="U293">
            <v>0</v>
          </cell>
          <cell r="V293">
            <v>112698950.64880155</v>
          </cell>
          <cell r="W293">
            <v>0</v>
          </cell>
          <cell r="AE293">
            <v>0</v>
          </cell>
          <cell r="AF293">
            <v>0</v>
          </cell>
          <cell r="AN293">
            <v>0</v>
          </cell>
          <cell r="AO293">
            <v>1130734.8771544229</v>
          </cell>
          <cell r="AP293">
            <v>0</v>
          </cell>
          <cell r="AX293">
            <v>0</v>
          </cell>
          <cell r="AY293">
            <v>0</v>
          </cell>
          <cell r="BG293">
            <v>0</v>
          </cell>
          <cell r="BH293">
            <v>3868769.6109841415</v>
          </cell>
          <cell r="BI293">
            <v>0</v>
          </cell>
          <cell r="BQ293">
            <v>0</v>
          </cell>
          <cell r="BR293">
            <v>0</v>
          </cell>
          <cell r="BZ293">
            <v>0</v>
          </cell>
          <cell r="CA293">
            <v>25839015.160317194</v>
          </cell>
          <cell r="CB293">
            <v>0</v>
          </cell>
          <cell r="CJ293">
            <v>0</v>
          </cell>
          <cell r="CK293">
            <v>0</v>
          </cell>
          <cell r="CS293">
            <v>0</v>
          </cell>
          <cell r="CT293">
            <v>20595865.012871463</v>
          </cell>
          <cell r="CU293">
            <v>0</v>
          </cell>
          <cell r="DC293">
            <v>0</v>
          </cell>
          <cell r="DD293">
            <v>0</v>
          </cell>
          <cell r="DL293">
            <v>0</v>
          </cell>
          <cell r="DM293">
            <v>33780894.143781289</v>
          </cell>
          <cell r="DN293">
            <v>0</v>
          </cell>
          <cell r="DV293">
            <v>0</v>
          </cell>
          <cell r="DW293">
            <v>0</v>
          </cell>
          <cell r="EE293">
            <v>0</v>
          </cell>
          <cell r="EF293">
            <v>134594086.0164324</v>
          </cell>
          <cell r="EG293">
            <v>0</v>
          </cell>
          <cell r="EO293">
            <v>0</v>
          </cell>
          <cell r="EP293">
            <v>0</v>
          </cell>
          <cell r="EX293">
            <v>0</v>
          </cell>
        </row>
        <row r="294">
          <cell r="B294">
            <v>46752</v>
          </cell>
          <cell r="C294">
            <v>117823562.20190156</v>
          </cell>
          <cell r="D294">
            <v>0</v>
          </cell>
          <cell r="L294">
            <v>0</v>
          </cell>
          <cell r="M294">
            <v>0</v>
          </cell>
          <cell r="U294">
            <v>0</v>
          </cell>
          <cell r="V294">
            <v>112698950.64880155</v>
          </cell>
          <cell r="W294">
            <v>0</v>
          </cell>
          <cell r="AE294">
            <v>0</v>
          </cell>
          <cell r="AF294">
            <v>0</v>
          </cell>
          <cell r="AN294">
            <v>0</v>
          </cell>
          <cell r="AO294">
            <v>1130734.8771544229</v>
          </cell>
          <cell r="AP294">
            <v>0</v>
          </cell>
          <cell r="AX294">
            <v>0</v>
          </cell>
          <cell r="AY294">
            <v>0</v>
          </cell>
          <cell r="BG294">
            <v>0</v>
          </cell>
          <cell r="BH294">
            <v>3868769.6109841415</v>
          </cell>
          <cell r="BI294">
            <v>0</v>
          </cell>
          <cell r="BQ294">
            <v>0</v>
          </cell>
          <cell r="BR294">
            <v>0</v>
          </cell>
          <cell r="BZ294">
            <v>0</v>
          </cell>
          <cell r="CA294">
            <v>25839015.160317194</v>
          </cell>
          <cell r="CB294">
            <v>0</v>
          </cell>
          <cell r="CJ294">
            <v>0</v>
          </cell>
          <cell r="CK294">
            <v>0</v>
          </cell>
          <cell r="CS294">
            <v>0</v>
          </cell>
          <cell r="CT294">
            <v>20595865.012871463</v>
          </cell>
          <cell r="CU294">
            <v>0</v>
          </cell>
          <cell r="DC294">
            <v>0</v>
          </cell>
          <cell r="DD294">
            <v>0</v>
          </cell>
          <cell r="DL294">
            <v>0</v>
          </cell>
          <cell r="DM294">
            <v>33780894.143781289</v>
          </cell>
          <cell r="DN294">
            <v>0</v>
          </cell>
          <cell r="DV294">
            <v>0</v>
          </cell>
          <cell r="DW294">
            <v>0</v>
          </cell>
          <cell r="EE294">
            <v>0</v>
          </cell>
          <cell r="EF294">
            <v>134594086.0164324</v>
          </cell>
          <cell r="EG294">
            <v>0</v>
          </cell>
          <cell r="EO294">
            <v>0</v>
          </cell>
          <cell r="EP294">
            <v>0</v>
          </cell>
          <cell r="EX294">
            <v>0</v>
          </cell>
        </row>
        <row r="295">
          <cell r="B295">
            <v>46783</v>
          </cell>
          <cell r="C295">
            <v>117823562.20190156</v>
          </cell>
          <cell r="D295">
            <v>0</v>
          </cell>
          <cell r="L295">
            <v>0</v>
          </cell>
          <cell r="M295">
            <v>0</v>
          </cell>
          <cell r="U295">
            <v>0</v>
          </cell>
          <cell r="V295">
            <v>112698950.64880155</v>
          </cell>
          <cell r="W295">
            <v>0</v>
          </cell>
          <cell r="AE295">
            <v>0</v>
          </cell>
          <cell r="AF295">
            <v>0</v>
          </cell>
          <cell r="AN295">
            <v>0</v>
          </cell>
          <cell r="AO295">
            <v>1130734.8771544229</v>
          </cell>
          <cell r="AP295">
            <v>0</v>
          </cell>
          <cell r="AX295">
            <v>0</v>
          </cell>
          <cell r="AY295">
            <v>0</v>
          </cell>
          <cell r="BG295">
            <v>0</v>
          </cell>
          <cell r="BH295">
            <v>3868769.6109841415</v>
          </cell>
          <cell r="BI295">
            <v>0</v>
          </cell>
          <cell r="BQ295">
            <v>0</v>
          </cell>
          <cell r="BR295">
            <v>0</v>
          </cell>
          <cell r="BZ295">
            <v>0</v>
          </cell>
          <cell r="CA295">
            <v>25839015.160317194</v>
          </cell>
          <cell r="CB295">
            <v>0</v>
          </cell>
          <cell r="CJ295">
            <v>0</v>
          </cell>
          <cell r="CK295">
            <v>0</v>
          </cell>
          <cell r="CS295">
            <v>0</v>
          </cell>
          <cell r="CT295">
            <v>20595865.012871463</v>
          </cell>
          <cell r="CU295">
            <v>0</v>
          </cell>
          <cell r="DC295">
            <v>0</v>
          </cell>
          <cell r="DD295">
            <v>0</v>
          </cell>
          <cell r="DL295">
            <v>0</v>
          </cell>
          <cell r="DM295">
            <v>33780894.143781289</v>
          </cell>
          <cell r="DN295">
            <v>0</v>
          </cell>
          <cell r="DV295">
            <v>0</v>
          </cell>
          <cell r="DW295">
            <v>0</v>
          </cell>
          <cell r="EE295">
            <v>0</v>
          </cell>
          <cell r="EF295">
            <v>134594086.0164324</v>
          </cell>
          <cell r="EG295">
            <v>0</v>
          </cell>
          <cell r="EO295">
            <v>0</v>
          </cell>
          <cell r="EP295">
            <v>0</v>
          </cell>
          <cell r="EX295">
            <v>0</v>
          </cell>
        </row>
        <row r="296">
          <cell r="B296">
            <v>46812</v>
          </cell>
          <cell r="C296">
            <v>117823562.20190156</v>
          </cell>
          <cell r="D296">
            <v>0</v>
          </cell>
          <cell r="L296">
            <v>0</v>
          </cell>
          <cell r="M296">
            <v>0</v>
          </cell>
          <cell r="U296">
            <v>0</v>
          </cell>
          <cell r="V296">
            <v>112698950.64880155</v>
          </cell>
          <cell r="W296">
            <v>0</v>
          </cell>
          <cell r="AE296">
            <v>0</v>
          </cell>
          <cell r="AF296">
            <v>0</v>
          </cell>
          <cell r="AN296">
            <v>0</v>
          </cell>
          <cell r="AO296">
            <v>1130734.8771544229</v>
          </cell>
          <cell r="AP296">
            <v>0</v>
          </cell>
          <cell r="AX296">
            <v>0</v>
          </cell>
          <cell r="AY296">
            <v>0</v>
          </cell>
          <cell r="BG296">
            <v>0</v>
          </cell>
          <cell r="BH296">
            <v>3868769.6109841415</v>
          </cell>
          <cell r="BI296">
            <v>0</v>
          </cell>
          <cell r="BQ296">
            <v>0</v>
          </cell>
          <cell r="BR296">
            <v>0</v>
          </cell>
          <cell r="BZ296">
            <v>0</v>
          </cell>
          <cell r="CA296">
            <v>25839015.160317194</v>
          </cell>
          <cell r="CB296">
            <v>0</v>
          </cell>
          <cell r="CJ296">
            <v>0</v>
          </cell>
          <cell r="CK296">
            <v>0</v>
          </cell>
          <cell r="CS296">
            <v>0</v>
          </cell>
          <cell r="CT296">
            <v>20595865.012871463</v>
          </cell>
          <cell r="CU296">
            <v>0</v>
          </cell>
          <cell r="DC296">
            <v>0</v>
          </cell>
          <cell r="DD296">
            <v>0</v>
          </cell>
          <cell r="DL296">
            <v>0</v>
          </cell>
          <cell r="DM296">
            <v>33780894.143781289</v>
          </cell>
          <cell r="DN296">
            <v>0</v>
          </cell>
          <cell r="DV296">
            <v>0</v>
          </cell>
          <cell r="DW296">
            <v>0</v>
          </cell>
          <cell r="EE296">
            <v>0</v>
          </cell>
          <cell r="EF296">
            <v>134594086.0164324</v>
          </cell>
          <cell r="EG296">
            <v>0</v>
          </cell>
          <cell r="EO296">
            <v>0</v>
          </cell>
          <cell r="EP296">
            <v>0</v>
          </cell>
          <cell r="EX296">
            <v>0</v>
          </cell>
        </row>
        <row r="297">
          <cell r="B297">
            <v>46843</v>
          </cell>
          <cell r="C297">
            <v>117823562.20190156</v>
          </cell>
          <cell r="D297">
            <v>0</v>
          </cell>
          <cell r="L297">
            <v>0</v>
          </cell>
          <cell r="M297">
            <v>0</v>
          </cell>
          <cell r="U297">
            <v>0</v>
          </cell>
          <cell r="V297">
            <v>112698950.64880155</v>
          </cell>
          <cell r="W297">
            <v>0</v>
          </cell>
          <cell r="AE297">
            <v>0</v>
          </cell>
          <cell r="AF297">
            <v>0</v>
          </cell>
          <cell r="AN297">
            <v>0</v>
          </cell>
          <cell r="AO297">
            <v>1130734.8771544229</v>
          </cell>
          <cell r="AP297">
            <v>0</v>
          </cell>
          <cell r="AX297">
            <v>0</v>
          </cell>
          <cell r="AY297">
            <v>0</v>
          </cell>
          <cell r="BG297">
            <v>0</v>
          </cell>
          <cell r="BH297">
            <v>3868769.6109841415</v>
          </cell>
          <cell r="BI297">
            <v>0</v>
          </cell>
          <cell r="BQ297">
            <v>0</v>
          </cell>
          <cell r="BR297">
            <v>0</v>
          </cell>
          <cell r="BZ297">
            <v>0</v>
          </cell>
          <cell r="CA297">
            <v>25839015.160317194</v>
          </cell>
          <cell r="CB297">
            <v>0</v>
          </cell>
          <cell r="CJ297">
            <v>0</v>
          </cell>
          <cell r="CK297">
            <v>0</v>
          </cell>
          <cell r="CS297">
            <v>0</v>
          </cell>
          <cell r="CT297">
            <v>20595865.012871463</v>
          </cell>
          <cell r="CU297">
            <v>0</v>
          </cell>
          <cell r="DC297">
            <v>0</v>
          </cell>
          <cell r="DD297">
            <v>0</v>
          </cell>
          <cell r="DL297">
            <v>0</v>
          </cell>
          <cell r="DM297">
            <v>33780894.143781289</v>
          </cell>
          <cell r="DN297">
            <v>0</v>
          </cell>
          <cell r="DV297">
            <v>0</v>
          </cell>
          <cell r="DW297">
            <v>0</v>
          </cell>
          <cell r="EE297">
            <v>0</v>
          </cell>
          <cell r="EF297">
            <v>134594086.0164324</v>
          </cell>
          <cell r="EG297">
            <v>0</v>
          </cell>
          <cell r="EO297">
            <v>0</v>
          </cell>
          <cell r="EP297">
            <v>0</v>
          </cell>
          <cell r="EX297">
            <v>0</v>
          </cell>
        </row>
        <row r="298">
          <cell r="B298">
            <v>46873</v>
          </cell>
          <cell r="C298">
            <v>117823562.20190156</v>
          </cell>
          <cell r="D298">
            <v>0</v>
          </cell>
          <cell r="L298">
            <v>0</v>
          </cell>
          <cell r="M298">
            <v>0</v>
          </cell>
          <cell r="U298">
            <v>0</v>
          </cell>
          <cell r="V298">
            <v>112698950.64880155</v>
          </cell>
          <cell r="W298">
            <v>0</v>
          </cell>
          <cell r="AE298">
            <v>0</v>
          </cell>
          <cell r="AF298">
            <v>0</v>
          </cell>
          <cell r="AN298">
            <v>0</v>
          </cell>
          <cell r="AO298">
            <v>1130734.8771544229</v>
          </cell>
          <cell r="AP298">
            <v>0</v>
          </cell>
          <cell r="AX298">
            <v>0</v>
          </cell>
          <cell r="AY298">
            <v>0</v>
          </cell>
          <cell r="BG298">
            <v>0</v>
          </cell>
          <cell r="BH298">
            <v>3868769.6109841415</v>
          </cell>
          <cell r="BI298">
            <v>0</v>
          </cell>
          <cell r="BQ298">
            <v>0</v>
          </cell>
          <cell r="BR298">
            <v>0</v>
          </cell>
          <cell r="BZ298">
            <v>0</v>
          </cell>
          <cell r="CA298">
            <v>25839015.160317194</v>
          </cell>
          <cell r="CJ298">
            <v>0</v>
          </cell>
          <cell r="CK298">
            <v>0</v>
          </cell>
          <cell r="CS298">
            <v>0</v>
          </cell>
          <cell r="CT298">
            <v>20595865.012871463</v>
          </cell>
          <cell r="CU298">
            <v>0</v>
          </cell>
          <cell r="DC298">
            <v>0</v>
          </cell>
          <cell r="DD298">
            <v>0</v>
          </cell>
          <cell r="DL298">
            <v>0</v>
          </cell>
          <cell r="DM298">
            <v>33780894.143781289</v>
          </cell>
          <cell r="DN298">
            <v>0</v>
          </cell>
          <cell r="DV298">
            <v>0</v>
          </cell>
          <cell r="DW298">
            <v>0</v>
          </cell>
          <cell r="EE298">
            <v>0</v>
          </cell>
          <cell r="EF298">
            <v>134594086.0164324</v>
          </cell>
          <cell r="EG298">
            <v>0</v>
          </cell>
          <cell r="EO298">
            <v>0</v>
          </cell>
          <cell r="EP298">
            <v>0</v>
          </cell>
          <cell r="EX298">
            <v>0</v>
          </cell>
        </row>
        <row r="299">
          <cell r="B299">
            <v>46904</v>
          </cell>
          <cell r="C299">
            <v>117823562.20190156</v>
          </cell>
          <cell r="D299">
            <v>0</v>
          </cell>
          <cell r="L299">
            <v>0</v>
          </cell>
          <cell r="M299">
            <v>0</v>
          </cell>
          <cell r="U299">
            <v>0</v>
          </cell>
          <cell r="V299">
            <v>112698950.64880155</v>
          </cell>
          <cell r="W299">
            <v>0</v>
          </cell>
          <cell r="AE299">
            <v>0</v>
          </cell>
          <cell r="AF299">
            <v>0</v>
          </cell>
          <cell r="AN299">
            <v>0</v>
          </cell>
          <cell r="AO299">
            <v>1130734.8771544229</v>
          </cell>
          <cell r="AP299">
            <v>0</v>
          </cell>
          <cell r="AX299">
            <v>0</v>
          </cell>
          <cell r="AY299">
            <v>0</v>
          </cell>
          <cell r="BG299">
            <v>0</v>
          </cell>
          <cell r="BH299">
            <v>3868769.6109841415</v>
          </cell>
          <cell r="BI299">
            <v>0</v>
          </cell>
          <cell r="BQ299">
            <v>0</v>
          </cell>
          <cell r="BR299">
            <v>0</v>
          </cell>
          <cell r="CA299">
            <v>25839015.160317194</v>
          </cell>
          <cell r="CJ299">
            <v>0</v>
          </cell>
          <cell r="CK299">
            <v>0</v>
          </cell>
          <cell r="CS299">
            <v>0</v>
          </cell>
          <cell r="CT299">
            <v>20595865.012871463</v>
          </cell>
          <cell r="CU299">
            <v>0</v>
          </cell>
          <cell r="DC299">
            <v>0</v>
          </cell>
          <cell r="DD299">
            <v>0</v>
          </cell>
          <cell r="DL299">
            <v>0</v>
          </cell>
          <cell r="DM299">
            <v>33780894.143781289</v>
          </cell>
          <cell r="DN299">
            <v>0</v>
          </cell>
          <cell r="DV299">
            <v>0</v>
          </cell>
          <cell r="DW299">
            <v>0</v>
          </cell>
          <cell r="EE299">
            <v>0</v>
          </cell>
          <cell r="EF299">
            <v>134594086.0164324</v>
          </cell>
          <cell r="EG299">
            <v>0</v>
          </cell>
          <cell r="EO299">
            <v>0</v>
          </cell>
          <cell r="EP299">
            <v>0</v>
          </cell>
          <cell r="EX299">
            <v>0</v>
          </cell>
        </row>
        <row r="300">
          <cell r="B300">
            <v>46934</v>
          </cell>
          <cell r="C300">
            <v>117823562.20190156</v>
          </cell>
          <cell r="D300">
            <v>0</v>
          </cell>
          <cell r="L300">
            <v>0</v>
          </cell>
          <cell r="M300">
            <v>0</v>
          </cell>
          <cell r="U300">
            <v>0</v>
          </cell>
          <cell r="V300">
            <v>112698950.64880155</v>
          </cell>
          <cell r="W300">
            <v>0</v>
          </cell>
          <cell r="AE300">
            <v>0</v>
          </cell>
          <cell r="AF300">
            <v>0</v>
          </cell>
          <cell r="AN300">
            <v>0</v>
          </cell>
          <cell r="AO300">
            <v>1130734.8771544229</v>
          </cell>
          <cell r="AP300">
            <v>0</v>
          </cell>
          <cell r="AX300">
            <v>0</v>
          </cell>
          <cell r="AY300">
            <v>0</v>
          </cell>
          <cell r="BG300">
            <v>0</v>
          </cell>
          <cell r="BH300">
            <v>3868769.6109841415</v>
          </cell>
          <cell r="BI300">
            <v>0</v>
          </cell>
          <cell r="BQ300">
            <v>0</v>
          </cell>
          <cell r="BR300">
            <v>0</v>
          </cell>
          <cell r="CA300">
            <v>25839015.160317194</v>
          </cell>
          <cell r="CJ300">
            <v>0</v>
          </cell>
          <cell r="CK300">
            <v>0</v>
          </cell>
          <cell r="CS300">
            <v>0</v>
          </cell>
          <cell r="CT300">
            <v>20595865.012871463</v>
          </cell>
          <cell r="CU300">
            <v>0</v>
          </cell>
          <cell r="DC300">
            <v>0</v>
          </cell>
          <cell r="DD300">
            <v>0</v>
          </cell>
          <cell r="DL300">
            <v>0</v>
          </cell>
          <cell r="DM300">
            <v>33780894.143781289</v>
          </cell>
          <cell r="DN300">
            <v>0</v>
          </cell>
          <cell r="DV300">
            <v>0</v>
          </cell>
          <cell r="DW300">
            <v>0</v>
          </cell>
          <cell r="EE300">
            <v>0</v>
          </cell>
          <cell r="EF300">
            <v>134594086.0164324</v>
          </cell>
          <cell r="EG300">
            <v>0</v>
          </cell>
          <cell r="EO300">
            <v>0</v>
          </cell>
          <cell r="EP300">
            <v>0</v>
          </cell>
          <cell r="EX300">
            <v>0</v>
          </cell>
        </row>
        <row r="301">
          <cell r="B301">
            <v>46965</v>
          </cell>
          <cell r="C301">
            <v>117823562.20190156</v>
          </cell>
          <cell r="D301">
            <v>0</v>
          </cell>
          <cell r="L301">
            <v>0</v>
          </cell>
          <cell r="M301">
            <v>0</v>
          </cell>
          <cell r="U301">
            <v>0</v>
          </cell>
          <cell r="V301">
            <v>112698950.64880155</v>
          </cell>
          <cell r="W301">
            <v>0</v>
          </cell>
          <cell r="AE301">
            <v>0</v>
          </cell>
          <cell r="AF301">
            <v>0</v>
          </cell>
          <cell r="AN301">
            <v>0</v>
          </cell>
          <cell r="AO301">
            <v>1130734.8771544229</v>
          </cell>
          <cell r="AP301">
            <v>0</v>
          </cell>
          <cell r="AX301">
            <v>0</v>
          </cell>
          <cell r="AY301">
            <v>0</v>
          </cell>
          <cell r="BG301">
            <v>0</v>
          </cell>
          <cell r="BH301">
            <v>3868769.6109841415</v>
          </cell>
          <cell r="BI301">
            <v>0</v>
          </cell>
          <cell r="BQ301">
            <v>0</v>
          </cell>
          <cell r="BR301">
            <v>0</v>
          </cell>
          <cell r="CA301">
            <v>25839015.160317194</v>
          </cell>
          <cell r="CJ301">
            <v>0</v>
          </cell>
          <cell r="CK301">
            <v>0</v>
          </cell>
          <cell r="CS301">
            <v>0</v>
          </cell>
          <cell r="CT301">
            <v>20595865.012871463</v>
          </cell>
          <cell r="CU301">
            <v>0</v>
          </cell>
          <cell r="DC301">
            <v>0</v>
          </cell>
          <cell r="DD301">
            <v>0</v>
          </cell>
          <cell r="DL301">
            <v>0</v>
          </cell>
          <cell r="DM301">
            <v>33780894.143781289</v>
          </cell>
          <cell r="DN301">
            <v>0</v>
          </cell>
          <cell r="DV301">
            <v>0</v>
          </cell>
          <cell r="DW301">
            <v>0</v>
          </cell>
          <cell r="EE301">
            <v>0</v>
          </cell>
          <cell r="EF301">
            <v>134594086.0164324</v>
          </cell>
          <cell r="EG301">
            <v>0</v>
          </cell>
          <cell r="EO301">
            <v>0</v>
          </cell>
          <cell r="EP301">
            <v>0</v>
          </cell>
          <cell r="EX301">
            <v>0</v>
          </cell>
        </row>
        <row r="302">
          <cell r="B302">
            <v>46996</v>
          </cell>
          <cell r="C302">
            <v>117823562.20190156</v>
          </cell>
          <cell r="D302">
            <v>0</v>
          </cell>
          <cell r="L302">
            <v>0</v>
          </cell>
          <cell r="M302">
            <v>0</v>
          </cell>
          <cell r="U302">
            <v>0</v>
          </cell>
          <cell r="V302">
            <v>112698950.64880155</v>
          </cell>
          <cell r="W302">
            <v>0</v>
          </cell>
          <cell r="AE302">
            <v>0</v>
          </cell>
          <cell r="AF302">
            <v>0</v>
          </cell>
          <cell r="AN302">
            <v>0</v>
          </cell>
          <cell r="AO302">
            <v>1130734.8771544229</v>
          </cell>
          <cell r="AP302">
            <v>0</v>
          </cell>
          <cell r="AX302">
            <v>0</v>
          </cell>
          <cell r="AY302">
            <v>0</v>
          </cell>
          <cell r="BG302">
            <v>0</v>
          </cell>
          <cell r="BH302">
            <v>3868769.6109841415</v>
          </cell>
          <cell r="BI302">
            <v>0</v>
          </cell>
          <cell r="BQ302">
            <v>0</v>
          </cell>
          <cell r="BR302">
            <v>0</v>
          </cell>
          <cell r="CA302">
            <v>25839015.160317194</v>
          </cell>
          <cell r="CJ302">
            <v>0</v>
          </cell>
          <cell r="CK302">
            <v>0</v>
          </cell>
          <cell r="CS302">
            <v>0</v>
          </cell>
          <cell r="CT302">
            <v>20595865.012871463</v>
          </cell>
          <cell r="CU302">
            <v>0</v>
          </cell>
          <cell r="DC302">
            <v>0</v>
          </cell>
          <cell r="DD302">
            <v>0</v>
          </cell>
          <cell r="DL302">
            <v>0</v>
          </cell>
          <cell r="DM302">
            <v>33780894.143781289</v>
          </cell>
          <cell r="DN302">
            <v>0</v>
          </cell>
          <cell r="DV302">
            <v>0</v>
          </cell>
          <cell r="DW302">
            <v>0</v>
          </cell>
          <cell r="EE302">
            <v>0</v>
          </cell>
          <cell r="EF302">
            <v>134594086.0164324</v>
          </cell>
          <cell r="EG302">
            <v>0</v>
          </cell>
          <cell r="EO302">
            <v>0</v>
          </cell>
          <cell r="EP302">
            <v>0</v>
          </cell>
          <cell r="EX302">
            <v>0</v>
          </cell>
        </row>
        <row r="303">
          <cell r="B303">
            <v>47026</v>
          </cell>
          <cell r="C303">
            <v>117823562.20190156</v>
          </cell>
          <cell r="D303">
            <v>0</v>
          </cell>
          <cell r="L303">
            <v>0</v>
          </cell>
          <cell r="M303">
            <v>0</v>
          </cell>
          <cell r="U303">
            <v>0</v>
          </cell>
          <cell r="V303">
            <v>112698950.64880155</v>
          </cell>
          <cell r="W303">
            <v>0</v>
          </cell>
          <cell r="AE303">
            <v>0</v>
          </cell>
          <cell r="AF303">
            <v>0</v>
          </cell>
          <cell r="AN303">
            <v>0</v>
          </cell>
          <cell r="AO303">
            <v>1130734.8771544229</v>
          </cell>
          <cell r="AP303">
            <v>0</v>
          </cell>
          <cell r="AX303">
            <v>0</v>
          </cell>
          <cell r="AY303">
            <v>0</v>
          </cell>
          <cell r="BG303">
            <v>0</v>
          </cell>
          <cell r="BH303">
            <v>3868769.6109841415</v>
          </cell>
          <cell r="BI303">
            <v>0</v>
          </cell>
          <cell r="BQ303">
            <v>0</v>
          </cell>
          <cell r="BR303">
            <v>0</v>
          </cell>
          <cell r="CA303">
            <v>25839015.160317194</v>
          </cell>
          <cell r="CJ303">
            <v>0</v>
          </cell>
          <cell r="CK303">
            <v>0</v>
          </cell>
          <cell r="CS303">
            <v>0</v>
          </cell>
          <cell r="CT303">
            <v>20595865.012871463</v>
          </cell>
          <cell r="CU303">
            <v>0</v>
          </cell>
          <cell r="DC303">
            <v>0</v>
          </cell>
          <cell r="DD303">
            <v>0</v>
          </cell>
          <cell r="DL303">
            <v>0</v>
          </cell>
          <cell r="DM303">
            <v>33780894.143781289</v>
          </cell>
          <cell r="DN303">
            <v>0</v>
          </cell>
          <cell r="DV303">
            <v>0</v>
          </cell>
          <cell r="DW303">
            <v>0</v>
          </cell>
          <cell r="EE303">
            <v>0</v>
          </cell>
          <cell r="EF303">
            <v>134594086.0164324</v>
          </cell>
          <cell r="EG303">
            <v>0</v>
          </cell>
          <cell r="EO303">
            <v>0</v>
          </cell>
          <cell r="EP303">
            <v>0</v>
          </cell>
          <cell r="EX303">
            <v>0</v>
          </cell>
        </row>
        <row r="304">
          <cell r="B304">
            <v>47057</v>
          </cell>
          <cell r="C304">
            <v>117823562.20190156</v>
          </cell>
          <cell r="D304">
            <v>0</v>
          </cell>
          <cell r="L304">
            <v>0</v>
          </cell>
          <cell r="M304">
            <v>0</v>
          </cell>
          <cell r="U304">
            <v>0</v>
          </cell>
          <cell r="V304">
            <v>112698950.64880155</v>
          </cell>
          <cell r="W304">
            <v>0</v>
          </cell>
          <cell r="AE304">
            <v>0</v>
          </cell>
          <cell r="AF304">
            <v>0</v>
          </cell>
          <cell r="AN304">
            <v>0</v>
          </cell>
          <cell r="AO304">
            <v>1130734.8771544229</v>
          </cell>
          <cell r="AP304">
            <v>0</v>
          </cell>
          <cell r="AX304">
            <v>0</v>
          </cell>
          <cell r="AY304">
            <v>0</v>
          </cell>
          <cell r="BG304">
            <v>0</v>
          </cell>
          <cell r="BH304">
            <v>3868769.6109841415</v>
          </cell>
          <cell r="BI304">
            <v>0</v>
          </cell>
          <cell r="BQ304">
            <v>0</v>
          </cell>
          <cell r="BR304">
            <v>0</v>
          </cell>
          <cell r="CA304">
            <v>25839015.160317194</v>
          </cell>
          <cell r="CJ304">
            <v>0</v>
          </cell>
          <cell r="CK304">
            <v>0</v>
          </cell>
          <cell r="CS304">
            <v>0</v>
          </cell>
          <cell r="CT304">
            <v>20595865.012871463</v>
          </cell>
          <cell r="CU304">
            <v>0</v>
          </cell>
          <cell r="DC304">
            <v>0</v>
          </cell>
          <cell r="DD304">
            <v>0</v>
          </cell>
          <cell r="DL304">
            <v>0</v>
          </cell>
          <cell r="DM304">
            <v>33780894.143781289</v>
          </cell>
          <cell r="DN304">
            <v>0</v>
          </cell>
          <cell r="DV304">
            <v>0</v>
          </cell>
          <cell r="DW304">
            <v>0</v>
          </cell>
          <cell r="EE304">
            <v>0</v>
          </cell>
          <cell r="EF304">
            <v>134594086.0164324</v>
          </cell>
          <cell r="EG304">
            <v>0</v>
          </cell>
          <cell r="EO304">
            <v>0</v>
          </cell>
          <cell r="EP304">
            <v>0</v>
          </cell>
          <cell r="EX304">
            <v>0</v>
          </cell>
        </row>
        <row r="305">
          <cell r="B305">
            <v>47087</v>
          </cell>
          <cell r="C305">
            <v>117823562.20190156</v>
          </cell>
          <cell r="D305">
            <v>0</v>
          </cell>
          <cell r="L305">
            <v>0</v>
          </cell>
          <cell r="M305">
            <v>0</v>
          </cell>
          <cell r="U305">
            <v>0</v>
          </cell>
          <cell r="V305">
            <v>112698950.64880155</v>
          </cell>
          <cell r="W305">
            <v>0</v>
          </cell>
          <cell r="AE305">
            <v>0</v>
          </cell>
          <cell r="AF305">
            <v>0</v>
          </cell>
          <cell r="AN305">
            <v>0</v>
          </cell>
          <cell r="AO305">
            <v>1130734.8771544229</v>
          </cell>
          <cell r="AP305">
            <v>0</v>
          </cell>
          <cell r="AX305">
            <v>0</v>
          </cell>
          <cell r="AY305">
            <v>0</v>
          </cell>
          <cell r="BG305">
            <v>0</v>
          </cell>
          <cell r="BH305">
            <v>3868769.6109841415</v>
          </cell>
          <cell r="BI305">
            <v>0</v>
          </cell>
          <cell r="BQ305">
            <v>0</v>
          </cell>
          <cell r="BR305">
            <v>0</v>
          </cell>
          <cell r="CA305">
            <v>25839015.160317194</v>
          </cell>
          <cell r="CJ305">
            <v>0</v>
          </cell>
          <cell r="CK305">
            <v>0</v>
          </cell>
          <cell r="CS305">
            <v>0</v>
          </cell>
          <cell r="CT305">
            <v>20595865.012871463</v>
          </cell>
          <cell r="CU305">
            <v>0</v>
          </cell>
          <cell r="DC305">
            <v>0</v>
          </cell>
          <cell r="DD305">
            <v>0</v>
          </cell>
          <cell r="DL305">
            <v>0</v>
          </cell>
          <cell r="DM305">
            <v>33780894.143781289</v>
          </cell>
          <cell r="DN305">
            <v>0</v>
          </cell>
          <cell r="DV305">
            <v>0</v>
          </cell>
          <cell r="DW305">
            <v>0</v>
          </cell>
          <cell r="EE305">
            <v>0</v>
          </cell>
          <cell r="EF305">
            <v>134594086.0164324</v>
          </cell>
          <cell r="EG305">
            <v>0</v>
          </cell>
          <cell r="EO305">
            <v>0</v>
          </cell>
          <cell r="EP305">
            <v>0</v>
          </cell>
          <cell r="EX305">
            <v>0</v>
          </cell>
        </row>
        <row r="306">
          <cell r="B306">
            <v>47118</v>
          </cell>
          <cell r="C306">
            <v>117823562.20190156</v>
          </cell>
          <cell r="D306">
            <v>0</v>
          </cell>
          <cell r="L306">
            <v>0</v>
          </cell>
          <cell r="M306">
            <v>0</v>
          </cell>
          <cell r="U306">
            <v>0</v>
          </cell>
          <cell r="V306">
            <v>112698950.64880155</v>
          </cell>
          <cell r="W306">
            <v>0</v>
          </cell>
          <cell r="AE306">
            <v>0</v>
          </cell>
          <cell r="AF306">
            <v>0</v>
          </cell>
          <cell r="AN306">
            <v>0</v>
          </cell>
          <cell r="AO306">
            <v>1130734.8771544229</v>
          </cell>
          <cell r="AP306">
            <v>0</v>
          </cell>
          <cell r="AX306">
            <v>0</v>
          </cell>
          <cell r="AY306">
            <v>0</v>
          </cell>
          <cell r="BG306">
            <v>0</v>
          </cell>
          <cell r="BH306">
            <v>3868769.6109841415</v>
          </cell>
          <cell r="BI306">
            <v>0</v>
          </cell>
          <cell r="BQ306">
            <v>0</v>
          </cell>
          <cell r="BR306">
            <v>0</v>
          </cell>
          <cell r="CA306">
            <v>25839015.160317194</v>
          </cell>
          <cell r="CJ306">
            <v>0</v>
          </cell>
          <cell r="CK306">
            <v>0</v>
          </cell>
          <cell r="CS306">
            <v>0</v>
          </cell>
          <cell r="CT306">
            <v>20595865.012871463</v>
          </cell>
          <cell r="CU306">
            <v>0</v>
          </cell>
          <cell r="DC306">
            <v>0</v>
          </cell>
          <cell r="DD306">
            <v>0</v>
          </cell>
          <cell r="DL306">
            <v>0</v>
          </cell>
          <cell r="DM306">
            <v>33780894.143781289</v>
          </cell>
          <cell r="DN306">
            <v>0</v>
          </cell>
          <cell r="DV306">
            <v>0</v>
          </cell>
          <cell r="DW306">
            <v>0</v>
          </cell>
          <cell r="EE306">
            <v>0</v>
          </cell>
          <cell r="EF306">
            <v>134594086.0164324</v>
          </cell>
          <cell r="EG306">
            <v>0</v>
          </cell>
          <cell r="EO306">
            <v>0</v>
          </cell>
          <cell r="EP306">
            <v>0</v>
          </cell>
          <cell r="EX306">
            <v>0</v>
          </cell>
        </row>
        <row r="307">
          <cell r="B307">
            <v>47149</v>
          </cell>
          <cell r="C307">
            <v>117823562.20190156</v>
          </cell>
          <cell r="D307">
            <v>0</v>
          </cell>
          <cell r="L307">
            <v>0</v>
          </cell>
          <cell r="M307">
            <v>0</v>
          </cell>
          <cell r="U307">
            <v>0</v>
          </cell>
          <cell r="V307">
            <v>112698950.64880155</v>
          </cell>
          <cell r="W307">
            <v>0</v>
          </cell>
          <cell r="AE307">
            <v>0</v>
          </cell>
          <cell r="AF307">
            <v>0</v>
          </cell>
          <cell r="AN307">
            <v>0</v>
          </cell>
          <cell r="AO307">
            <v>1130734.8771544229</v>
          </cell>
          <cell r="AP307">
            <v>0</v>
          </cell>
          <cell r="AX307">
            <v>0</v>
          </cell>
          <cell r="AY307">
            <v>0</v>
          </cell>
          <cell r="BG307">
            <v>0</v>
          </cell>
          <cell r="BH307">
            <v>3868769.6109841415</v>
          </cell>
          <cell r="BI307">
            <v>0</v>
          </cell>
          <cell r="BQ307">
            <v>0</v>
          </cell>
          <cell r="BR307">
            <v>0</v>
          </cell>
          <cell r="CA307">
            <v>25839015.160317194</v>
          </cell>
          <cell r="CK307">
            <v>0</v>
          </cell>
          <cell r="CS307">
            <v>0</v>
          </cell>
          <cell r="CT307">
            <v>20595865.012871463</v>
          </cell>
          <cell r="CU307">
            <v>0</v>
          </cell>
          <cell r="DC307">
            <v>0</v>
          </cell>
          <cell r="DD307">
            <v>0</v>
          </cell>
          <cell r="DL307">
            <v>0</v>
          </cell>
          <cell r="DM307">
            <v>33780894.143781289</v>
          </cell>
          <cell r="DN307">
            <v>0</v>
          </cell>
          <cell r="DV307">
            <v>0</v>
          </cell>
          <cell r="DW307">
            <v>0</v>
          </cell>
          <cell r="EE307">
            <v>0</v>
          </cell>
          <cell r="EF307">
            <v>134594086.0164324</v>
          </cell>
          <cell r="EG307">
            <v>0</v>
          </cell>
          <cell r="EO307">
            <v>0</v>
          </cell>
          <cell r="EP307">
            <v>0</v>
          </cell>
          <cell r="EX307">
            <v>0</v>
          </cell>
        </row>
        <row r="308">
          <cell r="B308">
            <v>47177</v>
          </cell>
          <cell r="C308">
            <v>117823562.20190156</v>
          </cell>
          <cell r="D308">
            <v>0</v>
          </cell>
          <cell r="L308">
            <v>0</v>
          </cell>
          <cell r="M308">
            <v>0</v>
          </cell>
          <cell r="U308">
            <v>0</v>
          </cell>
          <cell r="V308">
            <v>112698950.64880155</v>
          </cell>
          <cell r="W308">
            <v>0</v>
          </cell>
          <cell r="AE308">
            <v>0</v>
          </cell>
          <cell r="AF308">
            <v>0</v>
          </cell>
          <cell r="AN308">
            <v>0</v>
          </cell>
          <cell r="AO308">
            <v>1130734.8771544229</v>
          </cell>
          <cell r="AP308">
            <v>0</v>
          </cell>
          <cell r="AX308">
            <v>0</v>
          </cell>
          <cell r="AY308">
            <v>0</v>
          </cell>
          <cell r="BG308">
            <v>0</v>
          </cell>
          <cell r="BH308">
            <v>3868769.6109841415</v>
          </cell>
          <cell r="BI308">
            <v>0</v>
          </cell>
          <cell r="BQ308">
            <v>0</v>
          </cell>
          <cell r="BR308">
            <v>0</v>
          </cell>
          <cell r="CA308">
            <v>25839015.160317194</v>
          </cell>
          <cell r="CK308">
            <v>0</v>
          </cell>
          <cell r="CS308">
            <v>0</v>
          </cell>
          <cell r="CT308">
            <v>20595865.012871463</v>
          </cell>
          <cell r="CU308">
            <v>0</v>
          </cell>
          <cell r="DC308">
            <v>0</v>
          </cell>
          <cell r="DD308">
            <v>0</v>
          </cell>
          <cell r="DL308">
            <v>0</v>
          </cell>
          <cell r="DM308">
            <v>33780894.143781289</v>
          </cell>
          <cell r="DN308">
            <v>0</v>
          </cell>
          <cell r="DV308">
            <v>0</v>
          </cell>
          <cell r="DW308">
            <v>0</v>
          </cell>
          <cell r="EE308">
            <v>0</v>
          </cell>
          <cell r="EF308">
            <v>134594086.0164324</v>
          </cell>
          <cell r="EG308">
            <v>0</v>
          </cell>
          <cell r="EO308">
            <v>0</v>
          </cell>
          <cell r="EP308">
            <v>0</v>
          </cell>
          <cell r="EX308">
            <v>0</v>
          </cell>
        </row>
        <row r="309">
          <cell r="B309">
            <v>47208</v>
          </cell>
          <cell r="C309">
            <v>117823562.20190156</v>
          </cell>
          <cell r="D309">
            <v>0</v>
          </cell>
          <cell r="L309">
            <v>0</v>
          </cell>
          <cell r="M309">
            <v>0</v>
          </cell>
          <cell r="U309">
            <v>0</v>
          </cell>
          <cell r="V309">
            <v>112698950.64880155</v>
          </cell>
          <cell r="W309">
            <v>0</v>
          </cell>
          <cell r="AE309">
            <v>0</v>
          </cell>
          <cell r="AF309">
            <v>0</v>
          </cell>
          <cell r="AN309">
            <v>0</v>
          </cell>
          <cell r="AO309">
            <v>1130734.8771544229</v>
          </cell>
          <cell r="AP309">
            <v>0</v>
          </cell>
          <cell r="AX309">
            <v>0</v>
          </cell>
          <cell r="AY309">
            <v>0</v>
          </cell>
          <cell r="BG309">
            <v>0</v>
          </cell>
          <cell r="BH309">
            <v>3868769.6109841415</v>
          </cell>
          <cell r="BI309">
            <v>0</v>
          </cell>
          <cell r="BQ309">
            <v>0</v>
          </cell>
          <cell r="BR309">
            <v>0</v>
          </cell>
          <cell r="CA309">
            <v>25839015.160317194</v>
          </cell>
          <cell r="CK309">
            <v>0</v>
          </cell>
          <cell r="CS309">
            <v>0</v>
          </cell>
          <cell r="CT309">
            <v>20595865.012871463</v>
          </cell>
          <cell r="CU309">
            <v>0</v>
          </cell>
          <cell r="DC309">
            <v>0</v>
          </cell>
          <cell r="DD309">
            <v>0</v>
          </cell>
          <cell r="DL309">
            <v>0</v>
          </cell>
          <cell r="DM309">
            <v>33780894.143781289</v>
          </cell>
          <cell r="DN309">
            <v>0</v>
          </cell>
          <cell r="DV309">
            <v>0</v>
          </cell>
          <cell r="DW309">
            <v>0</v>
          </cell>
          <cell r="EE309">
            <v>0</v>
          </cell>
          <cell r="EF309">
            <v>134594086.0164324</v>
          </cell>
          <cell r="EG309">
            <v>0</v>
          </cell>
          <cell r="EO309">
            <v>0</v>
          </cell>
          <cell r="EP309">
            <v>0</v>
          </cell>
          <cell r="EX309">
            <v>0</v>
          </cell>
        </row>
        <row r="310">
          <cell r="B310">
            <v>47238</v>
          </cell>
          <cell r="C310">
            <v>117823562.20190156</v>
          </cell>
          <cell r="D310">
            <v>0</v>
          </cell>
          <cell r="L310">
            <v>0</v>
          </cell>
          <cell r="M310">
            <v>0</v>
          </cell>
          <cell r="U310">
            <v>0</v>
          </cell>
          <cell r="V310">
            <v>112698950.64880155</v>
          </cell>
          <cell r="W310">
            <v>0</v>
          </cell>
          <cell r="AE310">
            <v>0</v>
          </cell>
          <cell r="AF310">
            <v>0</v>
          </cell>
          <cell r="AN310">
            <v>0</v>
          </cell>
          <cell r="AO310">
            <v>1130734.8771544229</v>
          </cell>
          <cell r="AP310">
            <v>0</v>
          </cell>
          <cell r="AX310">
            <v>0</v>
          </cell>
          <cell r="AY310">
            <v>0</v>
          </cell>
          <cell r="BG310">
            <v>0</v>
          </cell>
          <cell r="BH310">
            <v>3868769.6109841415</v>
          </cell>
          <cell r="BI310">
            <v>0</v>
          </cell>
          <cell r="BQ310">
            <v>0</v>
          </cell>
          <cell r="BR310">
            <v>0</v>
          </cell>
          <cell r="CA310">
            <v>25839015.160317194</v>
          </cell>
          <cell r="CK310">
            <v>0</v>
          </cell>
          <cell r="CS310">
            <v>0</v>
          </cell>
          <cell r="CT310">
            <v>20595865.012871463</v>
          </cell>
          <cell r="CU310">
            <v>0</v>
          </cell>
          <cell r="DC310">
            <v>0</v>
          </cell>
          <cell r="DD310">
            <v>0</v>
          </cell>
          <cell r="DL310">
            <v>0</v>
          </cell>
          <cell r="DM310">
            <v>33780894.143781289</v>
          </cell>
          <cell r="DN310">
            <v>0</v>
          </cell>
          <cell r="DV310">
            <v>0</v>
          </cell>
          <cell r="DW310">
            <v>0</v>
          </cell>
          <cell r="EE310">
            <v>0</v>
          </cell>
          <cell r="EF310">
            <v>134594086.0164324</v>
          </cell>
          <cell r="EG310">
            <v>0</v>
          </cell>
          <cell r="EO310">
            <v>0</v>
          </cell>
          <cell r="EP310">
            <v>0</v>
          </cell>
          <cell r="EX310">
            <v>0</v>
          </cell>
        </row>
        <row r="311">
          <cell r="B311">
            <v>47269</v>
          </cell>
          <cell r="C311">
            <v>117823562.20190156</v>
          </cell>
          <cell r="D311">
            <v>0</v>
          </cell>
          <cell r="L311">
            <v>0</v>
          </cell>
          <cell r="M311">
            <v>0</v>
          </cell>
          <cell r="U311">
            <v>0</v>
          </cell>
          <cell r="V311">
            <v>112698950.64880155</v>
          </cell>
          <cell r="W311">
            <v>0</v>
          </cell>
          <cell r="AE311">
            <v>0</v>
          </cell>
          <cell r="AF311">
            <v>0</v>
          </cell>
          <cell r="AN311">
            <v>0</v>
          </cell>
          <cell r="AO311">
            <v>1130734.8771544229</v>
          </cell>
          <cell r="AP311">
            <v>0</v>
          </cell>
          <cell r="AX311">
            <v>0</v>
          </cell>
          <cell r="AY311">
            <v>0</v>
          </cell>
          <cell r="BG311">
            <v>0</v>
          </cell>
          <cell r="BH311">
            <v>3868769.6109841415</v>
          </cell>
          <cell r="BI311">
            <v>0</v>
          </cell>
          <cell r="BQ311">
            <v>0</v>
          </cell>
          <cell r="BR311">
            <v>0</v>
          </cell>
          <cell r="CA311">
            <v>25839015.160317194</v>
          </cell>
          <cell r="CK311">
            <v>0</v>
          </cell>
          <cell r="CS311">
            <v>0</v>
          </cell>
          <cell r="CT311">
            <v>20595865.012871463</v>
          </cell>
          <cell r="CU311">
            <v>0</v>
          </cell>
          <cell r="DC311">
            <v>0</v>
          </cell>
          <cell r="DD311">
            <v>0</v>
          </cell>
          <cell r="DL311">
            <v>0</v>
          </cell>
          <cell r="DM311">
            <v>33780894.143781289</v>
          </cell>
          <cell r="DN311">
            <v>0</v>
          </cell>
          <cell r="DV311">
            <v>0</v>
          </cell>
          <cell r="DW311">
            <v>0</v>
          </cell>
          <cell r="EE311">
            <v>0</v>
          </cell>
          <cell r="EF311">
            <v>134594086.0164324</v>
          </cell>
          <cell r="EG311">
            <v>0</v>
          </cell>
          <cell r="EO311">
            <v>0</v>
          </cell>
          <cell r="EP311">
            <v>0</v>
          </cell>
          <cell r="EX311">
            <v>0</v>
          </cell>
        </row>
        <row r="312">
          <cell r="B312">
            <v>47299</v>
          </cell>
          <cell r="C312">
            <v>117823562.20190156</v>
          </cell>
          <cell r="D312">
            <v>0</v>
          </cell>
          <cell r="L312">
            <v>0</v>
          </cell>
          <cell r="M312">
            <v>0</v>
          </cell>
          <cell r="U312">
            <v>0</v>
          </cell>
          <cell r="V312">
            <v>112698950.64880155</v>
          </cell>
          <cell r="W312">
            <v>0</v>
          </cell>
          <cell r="AE312">
            <v>0</v>
          </cell>
          <cell r="AF312">
            <v>0</v>
          </cell>
          <cell r="AN312">
            <v>0</v>
          </cell>
          <cell r="AO312">
            <v>1130734.8771544229</v>
          </cell>
          <cell r="AP312">
            <v>0</v>
          </cell>
          <cell r="AX312">
            <v>0</v>
          </cell>
          <cell r="AY312">
            <v>0</v>
          </cell>
          <cell r="BG312">
            <v>0</v>
          </cell>
          <cell r="BH312">
            <v>3868769.6109841415</v>
          </cell>
          <cell r="BI312">
            <v>0</v>
          </cell>
          <cell r="BQ312">
            <v>0</v>
          </cell>
          <cell r="BR312">
            <v>0</v>
          </cell>
          <cell r="CA312">
            <v>25839015.160317194</v>
          </cell>
          <cell r="CK312">
            <v>0</v>
          </cell>
          <cell r="CS312">
            <v>0</v>
          </cell>
          <cell r="CT312">
            <v>20595865.012871463</v>
          </cell>
          <cell r="CU312">
            <v>0</v>
          </cell>
          <cell r="DC312">
            <v>0</v>
          </cell>
          <cell r="DD312">
            <v>0</v>
          </cell>
          <cell r="DL312">
            <v>0</v>
          </cell>
          <cell r="DM312">
            <v>33780894.143781289</v>
          </cell>
          <cell r="DN312">
            <v>0</v>
          </cell>
          <cell r="DV312">
            <v>0</v>
          </cell>
          <cell r="DW312">
            <v>0</v>
          </cell>
          <cell r="EE312">
            <v>0</v>
          </cell>
          <cell r="EF312">
            <v>134594086.0164324</v>
          </cell>
          <cell r="EG312">
            <v>0</v>
          </cell>
          <cell r="EO312">
            <v>0</v>
          </cell>
          <cell r="EP312">
            <v>0</v>
          </cell>
          <cell r="EX312">
            <v>0</v>
          </cell>
        </row>
        <row r="313">
          <cell r="B313">
            <v>47330</v>
          </cell>
          <cell r="C313">
            <v>117823562.20190156</v>
          </cell>
          <cell r="D313">
            <v>0</v>
          </cell>
          <cell r="L313">
            <v>0</v>
          </cell>
          <cell r="M313">
            <v>0</v>
          </cell>
          <cell r="U313">
            <v>0</v>
          </cell>
          <cell r="V313">
            <v>112698950.64880155</v>
          </cell>
          <cell r="W313">
            <v>0</v>
          </cell>
          <cell r="AE313">
            <v>0</v>
          </cell>
          <cell r="AF313">
            <v>0</v>
          </cell>
          <cell r="AN313">
            <v>0</v>
          </cell>
          <cell r="AO313">
            <v>1130734.8771544229</v>
          </cell>
          <cell r="AP313">
            <v>0</v>
          </cell>
          <cell r="AX313">
            <v>0</v>
          </cell>
          <cell r="AY313">
            <v>0</v>
          </cell>
          <cell r="BG313">
            <v>0</v>
          </cell>
          <cell r="BH313">
            <v>3868769.6109841415</v>
          </cell>
          <cell r="BI313">
            <v>0</v>
          </cell>
          <cell r="BQ313">
            <v>0</v>
          </cell>
          <cell r="BR313">
            <v>0</v>
          </cell>
          <cell r="CA313">
            <v>25839015.160317194</v>
          </cell>
          <cell r="CK313">
            <v>0</v>
          </cell>
          <cell r="CS313">
            <v>0</v>
          </cell>
          <cell r="CT313">
            <v>20595865.012871463</v>
          </cell>
          <cell r="CU313">
            <v>0</v>
          </cell>
          <cell r="DC313">
            <v>0</v>
          </cell>
          <cell r="DD313">
            <v>0</v>
          </cell>
          <cell r="DL313">
            <v>0</v>
          </cell>
          <cell r="DM313">
            <v>33780894.143781289</v>
          </cell>
          <cell r="DN313">
            <v>0</v>
          </cell>
          <cell r="DV313">
            <v>0</v>
          </cell>
          <cell r="DW313">
            <v>0</v>
          </cell>
          <cell r="EE313">
            <v>0</v>
          </cell>
          <cell r="EF313">
            <v>134594086.0164324</v>
          </cell>
          <cell r="EG313">
            <v>0</v>
          </cell>
          <cell r="EO313">
            <v>0</v>
          </cell>
          <cell r="EP313">
            <v>0</v>
          </cell>
          <cell r="EX313">
            <v>0</v>
          </cell>
        </row>
        <row r="314">
          <cell r="B314">
            <v>47361</v>
          </cell>
          <cell r="C314">
            <v>117823562.20190156</v>
          </cell>
          <cell r="D314">
            <v>0</v>
          </cell>
          <cell r="L314">
            <v>0</v>
          </cell>
          <cell r="M314">
            <v>0</v>
          </cell>
          <cell r="U314">
            <v>0</v>
          </cell>
          <cell r="V314">
            <v>112698950.64880155</v>
          </cell>
          <cell r="W314">
            <v>0</v>
          </cell>
          <cell r="AE314">
            <v>0</v>
          </cell>
          <cell r="AF314">
            <v>0</v>
          </cell>
          <cell r="AN314">
            <v>0</v>
          </cell>
          <cell r="AO314">
            <v>1130734.8771544229</v>
          </cell>
          <cell r="AP314">
            <v>0</v>
          </cell>
          <cell r="AX314">
            <v>0</v>
          </cell>
          <cell r="AY314">
            <v>0</v>
          </cell>
          <cell r="BG314">
            <v>0</v>
          </cell>
          <cell r="BH314">
            <v>3868769.6109841415</v>
          </cell>
          <cell r="BI314">
            <v>0</v>
          </cell>
          <cell r="BQ314">
            <v>0</v>
          </cell>
          <cell r="BR314">
            <v>0</v>
          </cell>
          <cell r="CA314">
            <v>25839015.160317194</v>
          </cell>
          <cell r="CK314">
            <v>0</v>
          </cell>
          <cell r="CS314">
            <v>0</v>
          </cell>
          <cell r="CT314">
            <v>20595865.012871463</v>
          </cell>
          <cell r="CU314">
            <v>0</v>
          </cell>
          <cell r="DC314">
            <v>0</v>
          </cell>
          <cell r="DD314">
            <v>0</v>
          </cell>
          <cell r="DL314">
            <v>0</v>
          </cell>
          <cell r="DM314">
            <v>33780894.143781289</v>
          </cell>
          <cell r="DN314">
            <v>0</v>
          </cell>
          <cell r="DV314">
            <v>0</v>
          </cell>
          <cell r="DW314">
            <v>0</v>
          </cell>
          <cell r="EE314">
            <v>0</v>
          </cell>
          <cell r="EF314">
            <v>134594086.0164324</v>
          </cell>
          <cell r="EG314">
            <v>0</v>
          </cell>
          <cell r="EO314">
            <v>0</v>
          </cell>
          <cell r="EP314">
            <v>0</v>
          </cell>
          <cell r="EX314">
            <v>0</v>
          </cell>
        </row>
        <row r="315">
          <cell r="B315">
            <v>47391</v>
          </cell>
          <cell r="C315">
            <v>117823562.20190156</v>
          </cell>
          <cell r="D315">
            <v>0</v>
          </cell>
          <cell r="L315">
            <v>0</v>
          </cell>
          <cell r="M315">
            <v>0</v>
          </cell>
          <cell r="U315">
            <v>0</v>
          </cell>
          <cell r="V315">
            <v>112698950.64880155</v>
          </cell>
          <cell r="W315">
            <v>0</v>
          </cell>
          <cell r="AE315">
            <v>0</v>
          </cell>
          <cell r="AF315">
            <v>0</v>
          </cell>
          <cell r="AN315">
            <v>0</v>
          </cell>
          <cell r="AO315">
            <v>1130734.8771544229</v>
          </cell>
          <cell r="AP315">
            <v>0</v>
          </cell>
          <cell r="AX315">
            <v>0</v>
          </cell>
          <cell r="AY315">
            <v>0</v>
          </cell>
          <cell r="BG315">
            <v>0</v>
          </cell>
          <cell r="BH315">
            <v>3868769.6109841415</v>
          </cell>
          <cell r="BI315">
            <v>0</v>
          </cell>
          <cell r="BQ315">
            <v>0</v>
          </cell>
          <cell r="BR315">
            <v>0</v>
          </cell>
          <cell r="CA315">
            <v>25839015.160317194</v>
          </cell>
          <cell r="CK315">
            <v>0</v>
          </cell>
          <cell r="CS315">
            <v>0</v>
          </cell>
          <cell r="CT315">
            <v>20595865.012871463</v>
          </cell>
          <cell r="CU315">
            <v>0</v>
          </cell>
          <cell r="DC315">
            <v>0</v>
          </cell>
          <cell r="DD315">
            <v>0</v>
          </cell>
          <cell r="DL315">
            <v>0</v>
          </cell>
          <cell r="DM315">
            <v>33780894.143781289</v>
          </cell>
          <cell r="DN315">
            <v>0</v>
          </cell>
          <cell r="DV315">
            <v>0</v>
          </cell>
          <cell r="DW315">
            <v>0</v>
          </cell>
          <cell r="EE315">
            <v>0</v>
          </cell>
          <cell r="EF315">
            <v>134594086.0164324</v>
          </cell>
          <cell r="EG315">
            <v>0</v>
          </cell>
          <cell r="EO315">
            <v>0</v>
          </cell>
          <cell r="EP315">
            <v>0</v>
          </cell>
          <cell r="EX315">
            <v>0</v>
          </cell>
        </row>
        <row r="316">
          <cell r="B316">
            <v>47422</v>
          </cell>
          <cell r="C316">
            <v>117823562.20190156</v>
          </cell>
          <cell r="D316">
            <v>0</v>
          </cell>
          <cell r="L316">
            <v>0</v>
          </cell>
          <cell r="M316">
            <v>0</v>
          </cell>
          <cell r="U316">
            <v>0</v>
          </cell>
          <cell r="V316">
            <v>112698950.64880155</v>
          </cell>
          <cell r="W316">
            <v>0</v>
          </cell>
          <cell r="AE316">
            <v>0</v>
          </cell>
          <cell r="AF316">
            <v>0</v>
          </cell>
          <cell r="AN316">
            <v>0</v>
          </cell>
          <cell r="AO316">
            <v>1130734.8771544229</v>
          </cell>
          <cell r="AP316">
            <v>0</v>
          </cell>
          <cell r="AX316">
            <v>0</v>
          </cell>
          <cell r="AY316">
            <v>0</v>
          </cell>
          <cell r="BG316">
            <v>0</v>
          </cell>
          <cell r="BH316">
            <v>3868769.6109841415</v>
          </cell>
          <cell r="BI316">
            <v>0</v>
          </cell>
          <cell r="BQ316">
            <v>0</v>
          </cell>
          <cell r="BR316">
            <v>0</v>
          </cell>
          <cell r="CA316">
            <v>25839015.160317194</v>
          </cell>
          <cell r="CK316">
            <v>0</v>
          </cell>
          <cell r="CS316">
            <v>0</v>
          </cell>
          <cell r="CT316">
            <v>20595865.012871463</v>
          </cell>
          <cell r="CU316">
            <v>0</v>
          </cell>
          <cell r="DC316">
            <v>0</v>
          </cell>
          <cell r="DD316">
            <v>0</v>
          </cell>
          <cell r="DL316">
            <v>0</v>
          </cell>
          <cell r="DM316">
            <v>33780894.143781289</v>
          </cell>
          <cell r="DN316">
            <v>0</v>
          </cell>
          <cell r="DV316">
            <v>0</v>
          </cell>
          <cell r="DW316">
            <v>0</v>
          </cell>
          <cell r="EE316">
            <v>0</v>
          </cell>
          <cell r="EF316">
            <v>134594086.0164324</v>
          </cell>
          <cell r="EG316">
            <v>0</v>
          </cell>
          <cell r="EO316">
            <v>0</v>
          </cell>
          <cell r="EP316">
            <v>0</v>
          </cell>
          <cell r="EX316">
            <v>0</v>
          </cell>
        </row>
        <row r="317">
          <cell r="B317">
            <v>47452</v>
          </cell>
          <cell r="C317">
            <v>117823562.20190156</v>
          </cell>
          <cell r="D317">
            <v>0</v>
          </cell>
          <cell r="L317">
            <v>0</v>
          </cell>
          <cell r="M317">
            <v>0</v>
          </cell>
          <cell r="U317">
            <v>0</v>
          </cell>
          <cell r="V317">
            <v>112698950.64880155</v>
          </cell>
          <cell r="W317">
            <v>0</v>
          </cell>
          <cell r="AE317">
            <v>0</v>
          </cell>
          <cell r="AF317">
            <v>0</v>
          </cell>
          <cell r="AN317">
            <v>0</v>
          </cell>
          <cell r="AO317">
            <v>1130734.8771544229</v>
          </cell>
          <cell r="AP317">
            <v>0</v>
          </cell>
          <cell r="AX317">
            <v>0</v>
          </cell>
          <cell r="AY317">
            <v>0</v>
          </cell>
          <cell r="BG317">
            <v>0</v>
          </cell>
          <cell r="BH317">
            <v>3868769.6109841415</v>
          </cell>
          <cell r="BI317">
            <v>0</v>
          </cell>
          <cell r="BQ317">
            <v>0</v>
          </cell>
          <cell r="BR317">
            <v>0</v>
          </cell>
          <cell r="CA317">
            <v>25839015.160317194</v>
          </cell>
          <cell r="CK317">
            <v>0</v>
          </cell>
          <cell r="CS317">
            <v>0</v>
          </cell>
          <cell r="CT317">
            <v>20595865.012871463</v>
          </cell>
          <cell r="CU317">
            <v>0</v>
          </cell>
          <cell r="DC317">
            <v>0</v>
          </cell>
          <cell r="DD317">
            <v>0</v>
          </cell>
          <cell r="DL317">
            <v>0</v>
          </cell>
          <cell r="DM317">
            <v>33780894.143781289</v>
          </cell>
          <cell r="DN317">
            <v>0</v>
          </cell>
          <cell r="DV317">
            <v>0</v>
          </cell>
          <cell r="DW317">
            <v>0</v>
          </cell>
          <cell r="EE317">
            <v>0</v>
          </cell>
          <cell r="EF317">
            <v>134594086.0164324</v>
          </cell>
          <cell r="EG317">
            <v>0</v>
          </cell>
          <cell r="EO317">
            <v>0</v>
          </cell>
          <cell r="EP317">
            <v>0</v>
          </cell>
          <cell r="EX317">
            <v>0</v>
          </cell>
        </row>
        <row r="318">
          <cell r="B318">
            <v>47483</v>
          </cell>
          <cell r="C318">
            <v>117823562.20190156</v>
          </cell>
          <cell r="D318">
            <v>0</v>
          </cell>
          <cell r="L318">
            <v>0</v>
          </cell>
          <cell r="M318">
            <v>0</v>
          </cell>
          <cell r="U318">
            <v>0</v>
          </cell>
          <cell r="V318">
            <v>112698950.64880155</v>
          </cell>
          <cell r="W318">
            <v>0</v>
          </cell>
          <cell r="AE318">
            <v>0</v>
          </cell>
          <cell r="AF318">
            <v>0</v>
          </cell>
          <cell r="AN318">
            <v>0</v>
          </cell>
          <cell r="AO318">
            <v>1130734.8771544229</v>
          </cell>
          <cell r="AP318">
            <v>0</v>
          </cell>
          <cell r="AX318">
            <v>0</v>
          </cell>
          <cell r="AY318">
            <v>0</v>
          </cell>
          <cell r="BG318">
            <v>0</v>
          </cell>
          <cell r="BH318">
            <v>3868769.6109841415</v>
          </cell>
          <cell r="BI318">
            <v>0</v>
          </cell>
          <cell r="BQ318">
            <v>0</v>
          </cell>
          <cell r="BR318">
            <v>0</v>
          </cell>
          <cell r="CA318">
            <v>25839015.160317194</v>
          </cell>
          <cell r="CK318">
            <v>0</v>
          </cell>
          <cell r="CS318">
            <v>0</v>
          </cell>
          <cell r="CT318">
            <v>20595865.012871463</v>
          </cell>
          <cell r="CU318">
            <v>0</v>
          </cell>
          <cell r="DC318">
            <v>0</v>
          </cell>
          <cell r="DD318">
            <v>0</v>
          </cell>
          <cell r="DL318">
            <v>0</v>
          </cell>
          <cell r="DM318">
            <v>33780894.143781289</v>
          </cell>
          <cell r="DN318">
            <v>0</v>
          </cell>
          <cell r="DV318">
            <v>0</v>
          </cell>
          <cell r="DW318">
            <v>0</v>
          </cell>
          <cell r="EE318">
            <v>0</v>
          </cell>
          <cell r="EF318">
            <v>134594086.0164324</v>
          </cell>
          <cell r="EG318">
            <v>0</v>
          </cell>
          <cell r="EO318">
            <v>0</v>
          </cell>
          <cell r="EP318">
            <v>0</v>
          </cell>
          <cell r="EX318">
            <v>0</v>
          </cell>
        </row>
        <row r="319">
          <cell r="B319">
            <v>47514</v>
          </cell>
          <cell r="C319">
            <v>117823562.20190156</v>
          </cell>
          <cell r="D319">
            <v>0</v>
          </cell>
          <cell r="L319">
            <v>0</v>
          </cell>
          <cell r="M319">
            <v>0</v>
          </cell>
          <cell r="U319">
            <v>0</v>
          </cell>
          <cell r="V319">
            <v>112698950.64880155</v>
          </cell>
          <cell r="W319">
            <v>0</v>
          </cell>
          <cell r="AE319">
            <v>0</v>
          </cell>
          <cell r="AF319">
            <v>0</v>
          </cell>
          <cell r="AN319">
            <v>0</v>
          </cell>
          <cell r="AO319">
            <v>1130734.8771544229</v>
          </cell>
          <cell r="AP319">
            <v>0</v>
          </cell>
          <cell r="AX319">
            <v>0</v>
          </cell>
          <cell r="AY319">
            <v>0</v>
          </cell>
          <cell r="BG319">
            <v>0</v>
          </cell>
          <cell r="BH319">
            <v>3868769.6109841415</v>
          </cell>
          <cell r="BI319">
            <v>0</v>
          </cell>
          <cell r="BQ319">
            <v>0</v>
          </cell>
          <cell r="BR319">
            <v>0</v>
          </cell>
          <cell r="CA319">
            <v>25839015.160317194</v>
          </cell>
          <cell r="CK319">
            <v>0</v>
          </cell>
          <cell r="CS319">
            <v>0</v>
          </cell>
          <cell r="CT319">
            <v>20595865.012871463</v>
          </cell>
          <cell r="CU319">
            <v>0</v>
          </cell>
          <cell r="DC319">
            <v>0</v>
          </cell>
          <cell r="DD319">
            <v>0</v>
          </cell>
          <cell r="DL319">
            <v>0</v>
          </cell>
          <cell r="DM319">
            <v>33780894.143781289</v>
          </cell>
          <cell r="DN319">
            <v>0</v>
          </cell>
          <cell r="DV319">
            <v>0</v>
          </cell>
          <cell r="DW319">
            <v>0</v>
          </cell>
          <cell r="EE319">
            <v>0</v>
          </cell>
          <cell r="EF319">
            <v>134594086.0164324</v>
          </cell>
          <cell r="EG319">
            <v>0</v>
          </cell>
          <cell r="EO319">
            <v>0</v>
          </cell>
          <cell r="EP319">
            <v>0</v>
          </cell>
          <cell r="EX319">
            <v>0</v>
          </cell>
        </row>
        <row r="320">
          <cell r="B320">
            <v>47542</v>
          </cell>
          <cell r="C320">
            <v>117823562.20190156</v>
          </cell>
          <cell r="D320">
            <v>0</v>
          </cell>
          <cell r="L320">
            <v>0</v>
          </cell>
          <cell r="M320">
            <v>0</v>
          </cell>
          <cell r="U320">
            <v>0</v>
          </cell>
          <cell r="V320">
            <v>112698950.64880155</v>
          </cell>
          <cell r="W320">
            <v>0</v>
          </cell>
          <cell r="AE320">
            <v>0</v>
          </cell>
          <cell r="AF320">
            <v>0</v>
          </cell>
          <cell r="AN320">
            <v>0</v>
          </cell>
          <cell r="AO320">
            <v>1130734.8771544229</v>
          </cell>
          <cell r="AP320">
            <v>0</v>
          </cell>
          <cell r="AX320">
            <v>0</v>
          </cell>
          <cell r="AY320">
            <v>0</v>
          </cell>
          <cell r="BG320">
            <v>0</v>
          </cell>
          <cell r="BH320">
            <v>3868769.6109841415</v>
          </cell>
          <cell r="BI320">
            <v>0</v>
          </cell>
          <cell r="BQ320">
            <v>0</v>
          </cell>
          <cell r="BR320">
            <v>0</v>
          </cell>
          <cell r="CA320">
            <v>25839015.160317194</v>
          </cell>
          <cell r="CK320">
            <v>0</v>
          </cell>
          <cell r="CS320">
            <v>0</v>
          </cell>
          <cell r="CT320">
            <v>20595865.012871463</v>
          </cell>
          <cell r="CU320">
            <v>0</v>
          </cell>
          <cell r="DC320">
            <v>0</v>
          </cell>
          <cell r="DD320">
            <v>0</v>
          </cell>
          <cell r="DL320">
            <v>0</v>
          </cell>
          <cell r="DM320">
            <v>33780894.143781289</v>
          </cell>
          <cell r="DN320">
            <v>0</v>
          </cell>
          <cell r="DV320">
            <v>0</v>
          </cell>
          <cell r="DW320">
            <v>0</v>
          </cell>
          <cell r="EE320">
            <v>0</v>
          </cell>
          <cell r="EF320">
            <v>134594086.0164324</v>
          </cell>
          <cell r="EG320">
            <v>0</v>
          </cell>
          <cell r="EO320">
            <v>0</v>
          </cell>
          <cell r="EP320">
            <v>0</v>
          </cell>
          <cell r="EX320">
            <v>0</v>
          </cell>
        </row>
        <row r="321">
          <cell r="B321">
            <v>47573</v>
          </cell>
          <cell r="C321">
            <v>117823562.20190156</v>
          </cell>
          <cell r="D321">
            <v>0</v>
          </cell>
          <cell r="L321">
            <v>0</v>
          </cell>
          <cell r="M321">
            <v>0</v>
          </cell>
          <cell r="U321">
            <v>0</v>
          </cell>
          <cell r="V321">
            <v>112698950.64880155</v>
          </cell>
          <cell r="W321">
            <v>0</v>
          </cell>
          <cell r="AE321">
            <v>0</v>
          </cell>
          <cell r="AF321">
            <v>0</v>
          </cell>
          <cell r="AN321">
            <v>0</v>
          </cell>
          <cell r="AO321">
            <v>1130734.8771544229</v>
          </cell>
          <cell r="AP321">
            <v>0</v>
          </cell>
          <cell r="AX321">
            <v>0</v>
          </cell>
          <cell r="AY321">
            <v>0</v>
          </cell>
          <cell r="BG321">
            <v>0</v>
          </cell>
          <cell r="BH321">
            <v>3868769.6109841415</v>
          </cell>
          <cell r="BI321">
            <v>0</v>
          </cell>
          <cell r="BQ321">
            <v>0</v>
          </cell>
          <cell r="BR321">
            <v>0</v>
          </cell>
          <cell r="CA321">
            <v>25839015.160317194</v>
          </cell>
          <cell r="CK321">
            <v>0</v>
          </cell>
          <cell r="CS321">
            <v>0</v>
          </cell>
          <cell r="CT321">
            <v>20595865.012871463</v>
          </cell>
          <cell r="CU321">
            <v>0</v>
          </cell>
          <cell r="DC321">
            <v>0</v>
          </cell>
          <cell r="DD321">
            <v>0</v>
          </cell>
          <cell r="DL321">
            <v>0</v>
          </cell>
          <cell r="DM321">
            <v>33780894.143781289</v>
          </cell>
          <cell r="DN321">
            <v>0</v>
          </cell>
          <cell r="DV321">
            <v>0</v>
          </cell>
          <cell r="DW321">
            <v>0</v>
          </cell>
          <cell r="EE321">
            <v>0</v>
          </cell>
          <cell r="EF321">
            <v>134594086.0164324</v>
          </cell>
          <cell r="EG321">
            <v>0</v>
          </cell>
          <cell r="EO321">
            <v>0</v>
          </cell>
          <cell r="EP321">
            <v>0</v>
          </cell>
          <cell r="EX321">
            <v>0</v>
          </cell>
        </row>
        <row r="322">
          <cell r="B322">
            <v>47603</v>
          </cell>
          <cell r="C322">
            <v>117823562.20190156</v>
          </cell>
          <cell r="D322">
            <v>0</v>
          </cell>
          <cell r="L322">
            <v>0</v>
          </cell>
          <cell r="M322">
            <v>0</v>
          </cell>
          <cell r="U322">
            <v>0</v>
          </cell>
          <cell r="V322">
            <v>112698950.64880155</v>
          </cell>
          <cell r="W322">
            <v>0</v>
          </cell>
          <cell r="AE322">
            <v>0</v>
          </cell>
          <cell r="AF322">
            <v>0</v>
          </cell>
          <cell r="AN322">
            <v>0</v>
          </cell>
          <cell r="AO322">
            <v>1130734.8771544229</v>
          </cell>
          <cell r="AP322">
            <v>0</v>
          </cell>
          <cell r="AX322">
            <v>0</v>
          </cell>
          <cell r="AY322">
            <v>0</v>
          </cell>
          <cell r="BG322">
            <v>0</v>
          </cell>
          <cell r="BH322">
            <v>3868769.6109841415</v>
          </cell>
          <cell r="BI322">
            <v>0</v>
          </cell>
          <cell r="BQ322">
            <v>0</v>
          </cell>
          <cell r="BR322">
            <v>0</v>
          </cell>
          <cell r="CA322">
            <v>25839015.160317194</v>
          </cell>
          <cell r="CK322">
            <v>0</v>
          </cell>
          <cell r="CS322">
            <v>0</v>
          </cell>
          <cell r="CT322">
            <v>20595865.012871463</v>
          </cell>
          <cell r="CU322">
            <v>0</v>
          </cell>
          <cell r="DC322">
            <v>0</v>
          </cell>
          <cell r="DD322">
            <v>0</v>
          </cell>
          <cell r="DL322">
            <v>0</v>
          </cell>
          <cell r="DM322">
            <v>33780894.143781289</v>
          </cell>
          <cell r="DN322">
            <v>0</v>
          </cell>
          <cell r="DV322">
            <v>0</v>
          </cell>
          <cell r="DW322">
            <v>0</v>
          </cell>
          <cell r="EE322">
            <v>0</v>
          </cell>
          <cell r="EF322">
            <v>134594086.0164324</v>
          </cell>
          <cell r="EG322">
            <v>0</v>
          </cell>
          <cell r="EO322">
            <v>0</v>
          </cell>
          <cell r="EP322">
            <v>0</v>
          </cell>
          <cell r="EX322">
            <v>0</v>
          </cell>
        </row>
        <row r="323">
          <cell r="B323">
            <v>47634</v>
          </cell>
          <cell r="C323">
            <v>117823562.20190156</v>
          </cell>
          <cell r="D323">
            <v>0</v>
          </cell>
          <cell r="L323">
            <v>0</v>
          </cell>
          <cell r="M323">
            <v>0</v>
          </cell>
          <cell r="U323">
            <v>0</v>
          </cell>
          <cell r="V323">
            <v>112698950.64880155</v>
          </cell>
          <cell r="W323">
            <v>0</v>
          </cell>
          <cell r="AE323">
            <v>0</v>
          </cell>
          <cell r="AF323">
            <v>0</v>
          </cell>
          <cell r="AN323">
            <v>0</v>
          </cell>
          <cell r="AO323">
            <v>1130734.8771544229</v>
          </cell>
          <cell r="AP323">
            <v>0</v>
          </cell>
          <cell r="AX323">
            <v>0</v>
          </cell>
          <cell r="AY323">
            <v>0</v>
          </cell>
          <cell r="BG323">
            <v>0</v>
          </cell>
          <cell r="BH323">
            <v>3868769.6109841415</v>
          </cell>
          <cell r="BI323">
            <v>0</v>
          </cell>
          <cell r="BQ323">
            <v>0</v>
          </cell>
          <cell r="BR323">
            <v>0</v>
          </cell>
          <cell r="CA323">
            <v>25839015.160317194</v>
          </cell>
          <cell r="CK323">
            <v>0</v>
          </cell>
          <cell r="CS323">
            <v>0</v>
          </cell>
          <cell r="CT323">
            <v>20595865.012871463</v>
          </cell>
          <cell r="CU323">
            <v>0</v>
          </cell>
          <cell r="DC323">
            <v>0</v>
          </cell>
          <cell r="DD323">
            <v>0</v>
          </cell>
          <cell r="DL323">
            <v>0</v>
          </cell>
          <cell r="DM323">
            <v>33780894.143781289</v>
          </cell>
          <cell r="DN323">
            <v>0</v>
          </cell>
          <cell r="DV323">
            <v>0</v>
          </cell>
          <cell r="DW323">
            <v>0</v>
          </cell>
          <cell r="EE323">
            <v>0</v>
          </cell>
          <cell r="EF323">
            <v>134594086.0164324</v>
          </cell>
          <cell r="EG323">
            <v>0</v>
          </cell>
          <cell r="EO323">
            <v>0</v>
          </cell>
          <cell r="EP323">
            <v>0</v>
          </cell>
          <cell r="EX323">
            <v>0</v>
          </cell>
        </row>
        <row r="324">
          <cell r="B324">
            <v>47664</v>
          </cell>
          <cell r="C324">
            <v>117823562.20190156</v>
          </cell>
          <cell r="D324">
            <v>0</v>
          </cell>
          <cell r="L324">
            <v>0</v>
          </cell>
          <cell r="M324">
            <v>0</v>
          </cell>
          <cell r="U324">
            <v>0</v>
          </cell>
          <cell r="V324">
            <v>112698950.64880155</v>
          </cell>
          <cell r="W324">
            <v>0</v>
          </cell>
          <cell r="AE324">
            <v>0</v>
          </cell>
          <cell r="AF324">
            <v>0</v>
          </cell>
          <cell r="AN324">
            <v>0</v>
          </cell>
          <cell r="AO324">
            <v>1130734.8771544229</v>
          </cell>
          <cell r="AP324">
            <v>0</v>
          </cell>
          <cell r="AX324">
            <v>0</v>
          </cell>
          <cell r="AY324">
            <v>0</v>
          </cell>
          <cell r="BG324">
            <v>0</v>
          </cell>
          <cell r="BH324">
            <v>3868769.6109841415</v>
          </cell>
          <cell r="BI324">
            <v>0</v>
          </cell>
          <cell r="BQ324">
            <v>0</v>
          </cell>
          <cell r="BR324">
            <v>0</v>
          </cell>
          <cell r="CA324">
            <v>25839015.160317194</v>
          </cell>
          <cell r="CK324">
            <v>0</v>
          </cell>
          <cell r="CS324">
            <v>0</v>
          </cell>
          <cell r="CT324">
            <v>20595865.012871463</v>
          </cell>
          <cell r="CU324">
            <v>0</v>
          </cell>
          <cell r="DC324">
            <v>0</v>
          </cell>
          <cell r="DD324">
            <v>0</v>
          </cell>
          <cell r="DL324">
            <v>0</v>
          </cell>
          <cell r="DM324">
            <v>33780894.143781289</v>
          </cell>
          <cell r="DN324">
            <v>0</v>
          </cell>
          <cell r="DV324">
            <v>0</v>
          </cell>
          <cell r="DW324">
            <v>0</v>
          </cell>
          <cell r="EE324">
            <v>0</v>
          </cell>
          <cell r="EF324">
            <v>134594086.0164324</v>
          </cell>
          <cell r="EG324">
            <v>0</v>
          </cell>
          <cell r="EO324">
            <v>0</v>
          </cell>
          <cell r="EP324">
            <v>0</v>
          </cell>
          <cell r="EX324">
            <v>0</v>
          </cell>
        </row>
        <row r="325">
          <cell r="B325">
            <v>47695</v>
          </cell>
          <cell r="C325">
            <v>117823562.20190156</v>
          </cell>
          <cell r="D325">
            <v>0</v>
          </cell>
          <cell r="L325">
            <v>0</v>
          </cell>
          <cell r="M325">
            <v>0</v>
          </cell>
          <cell r="U325">
            <v>0</v>
          </cell>
          <cell r="V325">
            <v>112698950.64880155</v>
          </cell>
          <cell r="W325">
            <v>0</v>
          </cell>
          <cell r="AE325">
            <v>0</v>
          </cell>
          <cell r="AF325">
            <v>0</v>
          </cell>
          <cell r="AN325">
            <v>0</v>
          </cell>
          <cell r="AO325">
            <v>1130734.8771544229</v>
          </cell>
          <cell r="AP325">
            <v>0</v>
          </cell>
          <cell r="AX325">
            <v>0</v>
          </cell>
          <cell r="AY325">
            <v>0</v>
          </cell>
          <cell r="BG325">
            <v>0</v>
          </cell>
          <cell r="BH325">
            <v>3868769.6109841415</v>
          </cell>
          <cell r="BI325">
            <v>0</v>
          </cell>
          <cell r="BQ325">
            <v>0</v>
          </cell>
          <cell r="BR325">
            <v>0</v>
          </cell>
          <cell r="CA325">
            <v>25839015.160317194</v>
          </cell>
          <cell r="CK325">
            <v>0</v>
          </cell>
          <cell r="CS325">
            <v>0</v>
          </cell>
          <cell r="CT325">
            <v>20595865.012871463</v>
          </cell>
          <cell r="CU325">
            <v>0</v>
          </cell>
          <cell r="DC325">
            <v>0</v>
          </cell>
          <cell r="DD325">
            <v>0</v>
          </cell>
          <cell r="DL325">
            <v>0</v>
          </cell>
          <cell r="DM325">
            <v>33780894.143781289</v>
          </cell>
          <cell r="DN325">
            <v>0</v>
          </cell>
          <cell r="DV325">
            <v>0</v>
          </cell>
          <cell r="DW325">
            <v>0</v>
          </cell>
          <cell r="EE325">
            <v>0</v>
          </cell>
          <cell r="EF325">
            <v>134594086.0164324</v>
          </cell>
          <cell r="EG325">
            <v>0</v>
          </cell>
          <cell r="EO325">
            <v>0</v>
          </cell>
          <cell r="EP325">
            <v>0</v>
          </cell>
          <cell r="EX325">
            <v>0</v>
          </cell>
        </row>
        <row r="326">
          <cell r="B326">
            <v>47726</v>
          </cell>
          <cell r="C326">
            <v>117823562.20190156</v>
          </cell>
          <cell r="D326">
            <v>0</v>
          </cell>
          <cell r="L326">
            <v>0</v>
          </cell>
          <cell r="M326">
            <v>0</v>
          </cell>
          <cell r="U326">
            <v>0</v>
          </cell>
          <cell r="V326">
            <v>112698950.64880155</v>
          </cell>
          <cell r="W326">
            <v>0</v>
          </cell>
          <cell r="AE326">
            <v>0</v>
          </cell>
          <cell r="AF326">
            <v>0</v>
          </cell>
          <cell r="AN326">
            <v>0</v>
          </cell>
          <cell r="AO326">
            <v>1130734.8771544229</v>
          </cell>
          <cell r="AP326">
            <v>0</v>
          </cell>
          <cell r="AX326">
            <v>0</v>
          </cell>
          <cell r="AY326">
            <v>0</v>
          </cell>
          <cell r="BG326">
            <v>0</v>
          </cell>
          <cell r="BH326">
            <v>3868769.6109841415</v>
          </cell>
          <cell r="BI326">
            <v>0</v>
          </cell>
          <cell r="BQ326">
            <v>0</v>
          </cell>
          <cell r="BR326">
            <v>0</v>
          </cell>
          <cell r="CA326">
            <v>25839015.160317194</v>
          </cell>
          <cell r="CK326">
            <v>0</v>
          </cell>
          <cell r="CS326">
            <v>0</v>
          </cell>
          <cell r="CT326">
            <v>20595865.012871463</v>
          </cell>
          <cell r="CU326">
            <v>0</v>
          </cell>
          <cell r="DC326">
            <v>0</v>
          </cell>
          <cell r="DD326">
            <v>0</v>
          </cell>
          <cell r="DL326">
            <v>0</v>
          </cell>
          <cell r="DM326">
            <v>33780894.143781289</v>
          </cell>
          <cell r="DN326">
            <v>0</v>
          </cell>
          <cell r="DV326">
            <v>0</v>
          </cell>
          <cell r="DW326">
            <v>0</v>
          </cell>
          <cell r="EE326">
            <v>0</v>
          </cell>
          <cell r="EF326">
            <v>134594086.0164324</v>
          </cell>
          <cell r="EG326">
            <v>0</v>
          </cell>
          <cell r="EO326">
            <v>0</v>
          </cell>
          <cell r="EP326">
            <v>0</v>
          </cell>
          <cell r="EX326">
            <v>0</v>
          </cell>
        </row>
        <row r="327">
          <cell r="B327">
            <v>47756</v>
          </cell>
          <cell r="C327">
            <v>117823562.20190156</v>
          </cell>
          <cell r="D327">
            <v>0</v>
          </cell>
          <cell r="L327">
            <v>0</v>
          </cell>
          <cell r="M327">
            <v>0</v>
          </cell>
          <cell r="U327">
            <v>0</v>
          </cell>
          <cell r="V327">
            <v>112698950.64880155</v>
          </cell>
          <cell r="W327">
            <v>0</v>
          </cell>
          <cell r="AE327">
            <v>0</v>
          </cell>
          <cell r="AF327">
            <v>0</v>
          </cell>
          <cell r="AN327">
            <v>0</v>
          </cell>
          <cell r="AO327">
            <v>1130734.8771544229</v>
          </cell>
          <cell r="AP327">
            <v>0</v>
          </cell>
          <cell r="AX327">
            <v>0</v>
          </cell>
          <cell r="AY327">
            <v>0</v>
          </cell>
          <cell r="BG327">
            <v>0</v>
          </cell>
          <cell r="BH327">
            <v>3868769.6109841415</v>
          </cell>
          <cell r="BI327">
            <v>0</v>
          </cell>
          <cell r="BQ327">
            <v>0</v>
          </cell>
          <cell r="BR327">
            <v>0</v>
          </cell>
          <cell r="CA327">
            <v>25839015.160317194</v>
          </cell>
          <cell r="CK327">
            <v>0</v>
          </cell>
          <cell r="CS327">
            <v>0</v>
          </cell>
          <cell r="CT327">
            <v>20595865.012871463</v>
          </cell>
          <cell r="CU327">
            <v>0</v>
          </cell>
          <cell r="DC327">
            <v>0</v>
          </cell>
          <cell r="DD327">
            <v>0</v>
          </cell>
          <cell r="DL327">
            <v>0</v>
          </cell>
          <cell r="DM327">
            <v>33780894.143781289</v>
          </cell>
          <cell r="DN327">
            <v>0</v>
          </cell>
          <cell r="DV327">
            <v>0</v>
          </cell>
          <cell r="DW327">
            <v>0</v>
          </cell>
          <cell r="EE327">
            <v>0</v>
          </cell>
          <cell r="EF327">
            <v>134594086.0164324</v>
          </cell>
          <cell r="EG327">
            <v>0</v>
          </cell>
          <cell r="EO327">
            <v>0</v>
          </cell>
          <cell r="EP327">
            <v>0</v>
          </cell>
          <cell r="EX327">
            <v>0</v>
          </cell>
        </row>
        <row r="328">
          <cell r="B328">
            <v>47787</v>
          </cell>
          <cell r="C328">
            <v>117823562.20190156</v>
          </cell>
          <cell r="D328">
            <v>0</v>
          </cell>
          <cell r="L328">
            <v>0</v>
          </cell>
          <cell r="M328">
            <v>0</v>
          </cell>
          <cell r="U328">
            <v>0</v>
          </cell>
          <cell r="V328">
            <v>112698950.64880155</v>
          </cell>
          <cell r="W328">
            <v>0</v>
          </cell>
          <cell r="AE328">
            <v>0</v>
          </cell>
          <cell r="AF328">
            <v>0</v>
          </cell>
          <cell r="AN328">
            <v>0</v>
          </cell>
          <cell r="AO328">
            <v>1130734.8771544229</v>
          </cell>
          <cell r="AP328">
            <v>0</v>
          </cell>
          <cell r="AX328">
            <v>0</v>
          </cell>
          <cell r="AY328">
            <v>0</v>
          </cell>
          <cell r="BG328">
            <v>0</v>
          </cell>
          <cell r="BH328">
            <v>3868769.6109841415</v>
          </cell>
          <cell r="BI328">
            <v>0</v>
          </cell>
          <cell r="BQ328">
            <v>0</v>
          </cell>
          <cell r="BR328">
            <v>0</v>
          </cell>
          <cell r="CA328">
            <v>25839015.160317194</v>
          </cell>
          <cell r="CK328">
            <v>0</v>
          </cell>
          <cell r="CS328">
            <v>0</v>
          </cell>
          <cell r="CT328">
            <v>20595865.012871463</v>
          </cell>
          <cell r="CU328">
            <v>0</v>
          </cell>
          <cell r="DC328">
            <v>0</v>
          </cell>
          <cell r="DD328">
            <v>0</v>
          </cell>
          <cell r="DL328">
            <v>0</v>
          </cell>
          <cell r="DM328">
            <v>33780894.143781289</v>
          </cell>
          <cell r="DN328">
            <v>0</v>
          </cell>
          <cell r="DV328">
            <v>0</v>
          </cell>
          <cell r="DW328">
            <v>0</v>
          </cell>
          <cell r="EE328">
            <v>0</v>
          </cell>
          <cell r="EF328">
            <v>134594086.0164324</v>
          </cell>
          <cell r="EG328">
            <v>0</v>
          </cell>
          <cell r="EO328">
            <v>0</v>
          </cell>
          <cell r="EP328">
            <v>0</v>
          </cell>
          <cell r="EX328">
            <v>0</v>
          </cell>
        </row>
        <row r="329">
          <cell r="B329">
            <v>47817</v>
          </cell>
          <cell r="C329">
            <v>117823562.20190156</v>
          </cell>
          <cell r="D329">
            <v>0</v>
          </cell>
          <cell r="L329">
            <v>0</v>
          </cell>
          <cell r="M329">
            <v>0</v>
          </cell>
          <cell r="U329">
            <v>0</v>
          </cell>
          <cell r="V329">
            <v>112698950.64880155</v>
          </cell>
          <cell r="W329">
            <v>0</v>
          </cell>
          <cell r="AE329">
            <v>0</v>
          </cell>
          <cell r="AF329">
            <v>0</v>
          </cell>
          <cell r="AN329">
            <v>0</v>
          </cell>
          <cell r="AO329">
            <v>1130734.8771544229</v>
          </cell>
          <cell r="AP329">
            <v>0</v>
          </cell>
          <cell r="AX329">
            <v>0</v>
          </cell>
          <cell r="AY329">
            <v>0</v>
          </cell>
          <cell r="BG329">
            <v>0</v>
          </cell>
          <cell r="BH329">
            <v>3868769.6109841415</v>
          </cell>
          <cell r="BI329">
            <v>0</v>
          </cell>
          <cell r="BQ329">
            <v>0</v>
          </cell>
          <cell r="BR329">
            <v>0</v>
          </cell>
          <cell r="CA329">
            <v>25839015.160317194</v>
          </cell>
          <cell r="CK329">
            <v>0</v>
          </cell>
          <cell r="CS329">
            <v>0</v>
          </cell>
          <cell r="CT329">
            <v>20595865.012871463</v>
          </cell>
          <cell r="CU329">
            <v>0</v>
          </cell>
          <cell r="DC329">
            <v>0</v>
          </cell>
          <cell r="DD329">
            <v>0</v>
          </cell>
          <cell r="DL329">
            <v>0</v>
          </cell>
          <cell r="DM329">
            <v>33780894.143781289</v>
          </cell>
          <cell r="DN329">
            <v>0</v>
          </cell>
          <cell r="DV329">
            <v>0</v>
          </cell>
          <cell r="DW329">
            <v>0</v>
          </cell>
          <cell r="EE329">
            <v>0</v>
          </cell>
          <cell r="EF329">
            <v>134594086.0164324</v>
          </cell>
          <cell r="EG329">
            <v>0</v>
          </cell>
          <cell r="EO329">
            <v>0</v>
          </cell>
          <cell r="EP329">
            <v>0</v>
          </cell>
          <cell r="EX329">
            <v>0</v>
          </cell>
        </row>
        <row r="330">
          <cell r="B330">
            <v>47848</v>
          </cell>
          <cell r="C330">
            <v>117823562.20190156</v>
          </cell>
          <cell r="D330">
            <v>0</v>
          </cell>
          <cell r="L330">
            <v>0</v>
          </cell>
          <cell r="M330">
            <v>0</v>
          </cell>
          <cell r="U330">
            <v>0</v>
          </cell>
          <cell r="V330">
            <v>112698950.64880155</v>
          </cell>
          <cell r="W330">
            <v>0</v>
          </cell>
          <cell r="AE330">
            <v>0</v>
          </cell>
          <cell r="AF330">
            <v>0</v>
          </cell>
          <cell r="AN330">
            <v>0</v>
          </cell>
          <cell r="AO330">
            <v>1130734.8771544229</v>
          </cell>
          <cell r="AP330">
            <v>0</v>
          </cell>
          <cell r="AX330">
            <v>0</v>
          </cell>
          <cell r="AY330">
            <v>0</v>
          </cell>
          <cell r="BG330">
            <v>0</v>
          </cell>
          <cell r="BH330">
            <v>3868769.6109841415</v>
          </cell>
          <cell r="BI330">
            <v>0</v>
          </cell>
          <cell r="BQ330">
            <v>0</v>
          </cell>
          <cell r="BR330">
            <v>0</v>
          </cell>
          <cell r="CA330">
            <v>25839015.160317194</v>
          </cell>
          <cell r="CK330">
            <v>0</v>
          </cell>
          <cell r="CS330">
            <v>0</v>
          </cell>
          <cell r="CT330">
            <v>20595865.012871463</v>
          </cell>
          <cell r="CU330">
            <v>0</v>
          </cell>
          <cell r="DC330">
            <v>0</v>
          </cell>
          <cell r="DD330">
            <v>0</v>
          </cell>
          <cell r="DL330">
            <v>0</v>
          </cell>
          <cell r="DM330">
            <v>33780894.143781289</v>
          </cell>
          <cell r="DN330">
            <v>0</v>
          </cell>
          <cell r="DV330">
            <v>0</v>
          </cell>
          <cell r="DW330">
            <v>0</v>
          </cell>
          <cell r="EE330">
            <v>0</v>
          </cell>
          <cell r="EF330">
            <v>134594086.0164324</v>
          </cell>
          <cell r="EG330">
            <v>0</v>
          </cell>
          <cell r="EO330">
            <v>0</v>
          </cell>
          <cell r="EP330">
            <v>0</v>
          </cell>
          <cell r="EX330">
            <v>0</v>
          </cell>
        </row>
        <row r="331">
          <cell r="B331">
            <v>47879</v>
          </cell>
          <cell r="C331">
            <v>117823562.20190156</v>
          </cell>
          <cell r="D331">
            <v>0</v>
          </cell>
          <cell r="L331">
            <v>0</v>
          </cell>
          <cell r="M331">
            <v>0</v>
          </cell>
          <cell r="U331">
            <v>0</v>
          </cell>
          <cell r="V331">
            <v>112698950.64880155</v>
          </cell>
          <cell r="W331">
            <v>0</v>
          </cell>
          <cell r="AE331">
            <v>0</v>
          </cell>
          <cell r="AF331">
            <v>0</v>
          </cell>
          <cell r="AN331">
            <v>0</v>
          </cell>
          <cell r="AO331">
            <v>1130734.8771544229</v>
          </cell>
          <cell r="AP331">
            <v>0</v>
          </cell>
          <cell r="AX331">
            <v>0</v>
          </cell>
          <cell r="AY331">
            <v>0</v>
          </cell>
          <cell r="BG331">
            <v>0</v>
          </cell>
          <cell r="BH331">
            <v>3868769.6109841415</v>
          </cell>
          <cell r="BI331">
            <v>0</v>
          </cell>
          <cell r="BQ331">
            <v>0</v>
          </cell>
          <cell r="BR331">
            <v>0</v>
          </cell>
          <cell r="CA331">
            <v>25839015.160317194</v>
          </cell>
          <cell r="CK331">
            <v>0</v>
          </cell>
          <cell r="CS331">
            <v>0</v>
          </cell>
          <cell r="CT331">
            <v>20595865.012871463</v>
          </cell>
          <cell r="CU331">
            <v>0</v>
          </cell>
          <cell r="DC331">
            <v>0</v>
          </cell>
          <cell r="DD331">
            <v>0</v>
          </cell>
          <cell r="DL331">
            <v>0</v>
          </cell>
          <cell r="DM331">
            <v>33780894.143781289</v>
          </cell>
          <cell r="DN331">
            <v>0</v>
          </cell>
          <cell r="DV331">
            <v>0</v>
          </cell>
          <cell r="DW331">
            <v>0</v>
          </cell>
          <cell r="EE331">
            <v>0</v>
          </cell>
          <cell r="EF331">
            <v>134594086.0164324</v>
          </cell>
          <cell r="EG331">
            <v>0</v>
          </cell>
          <cell r="EO331">
            <v>0</v>
          </cell>
          <cell r="EP331">
            <v>0</v>
          </cell>
          <cell r="EX331">
            <v>0</v>
          </cell>
        </row>
        <row r="332">
          <cell r="B332">
            <v>47907</v>
          </cell>
          <cell r="C332">
            <v>117823562.20190156</v>
          </cell>
          <cell r="D332">
            <v>0</v>
          </cell>
          <cell r="L332">
            <v>0</v>
          </cell>
          <cell r="M332">
            <v>0</v>
          </cell>
          <cell r="U332">
            <v>0</v>
          </cell>
          <cell r="V332">
            <v>112698950.64880155</v>
          </cell>
          <cell r="W332">
            <v>0</v>
          </cell>
          <cell r="AE332">
            <v>0</v>
          </cell>
          <cell r="AF332">
            <v>0</v>
          </cell>
          <cell r="AN332">
            <v>0</v>
          </cell>
          <cell r="AO332">
            <v>1130734.8771544229</v>
          </cell>
          <cell r="AP332">
            <v>0</v>
          </cell>
          <cell r="AX332">
            <v>0</v>
          </cell>
          <cell r="AY332">
            <v>0</v>
          </cell>
          <cell r="BG332">
            <v>0</v>
          </cell>
          <cell r="BH332">
            <v>3868769.6109841415</v>
          </cell>
          <cell r="BI332">
            <v>0</v>
          </cell>
          <cell r="BQ332">
            <v>0</v>
          </cell>
          <cell r="BR332">
            <v>0</v>
          </cell>
          <cell r="CA332">
            <v>25839015.160317194</v>
          </cell>
          <cell r="CK332">
            <v>0</v>
          </cell>
          <cell r="CS332">
            <v>0</v>
          </cell>
          <cell r="CT332">
            <v>20595865.012871463</v>
          </cell>
          <cell r="CU332">
            <v>0</v>
          </cell>
          <cell r="DC332">
            <v>0</v>
          </cell>
          <cell r="DD332">
            <v>0</v>
          </cell>
          <cell r="DL332">
            <v>0</v>
          </cell>
          <cell r="DM332">
            <v>33780894.143781289</v>
          </cell>
          <cell r="DN332">
            <v>0</v>
          </cell>
          <cell r="DV332">
            <v>0</v>
          </cell>
          <cell r="DW332">
            <v>0</v>
          </cell>
          <cell r="EE332">
            <v>0</v>
          </cell>
          <cell r="EF332">
            <v>134594086.0164324</v>
          </cell>
          <cell r="EG332">
            <v>0</v>
          </cell>
          <cell r="EO332">
            <v>0</v>
          </cell>
          <cell r="EP332">
            <v>0</v>
          </cell>
          <cell r="EX332">
            <v>0</v>
          </cell>
        </row>
        <row r="333">
          <cell r="B333">
            <v>47938</v>
          </cell>
          <cell r="C333">
            <v>117823562.20190156</v>
          </cell>
          <cell r="D333">
            <v>0</v>
          </cell>
          <cell r="L333">
            <v>0</v>
          </cell>
          <cell r="M333">
            <v>0</v>
          </cell>
          <cell r="U333">
            <v>0</v>
          </cell>
          <cell r="V333">
            <v>112698950.64880155</v>
          </cell>
          <cell r="W333">
            <v>0</v>
          </cell>
          <cell r="AE333">
            <v>0</v>
          </cell>
          <cell r="AF333">
            <v>0</v>
          </cell>
          <cell r="AN333">
            <v>0</v>
          </cell>
          <cell r="AO333">
            <v>1130734.8771544229</v>
          </cell>
          <cell r="AP333">
            <v>0</v>
          </cell>
          <cell r="AX333">
            <v>0</v>
          </cell>
          <cell r="AY333">
            <v>0</v>
          </cell>
          <cell r="BG333">
            <v>0</v>
          </cell>
          <cell r="BH333">
            <v>3868769.6109841415</v>
          </cell>
          <cell r="BI333">
            <v>0</v>
          </cell>
          <cell r="BQ333">
            <v>0</v>
          </cell>
          <cell r="BR333">
            <v>0</v>
          </cell>
          <cell r="CA333">
            <v>25839015.160317194</v>
          </cell>
          <cell r="CK333">
            <v>0</v>
          </cell>
          <cell r="CS333">
            <v>0</v>
          </cell>
          <cell r="CT333">
            <v>20595865.012871463</v>
          </cell>
          <cell r="CU333">
            <v>0</v>
          </cell>
          <cell r="DC333">
            <v>0</v>
          </cell>
          <cell r="DD333">
            <v>0</v>
          </cell>
          <cell r="DL333">
            <v>0</v>
          </cell>
          <cell r="DM333">
            <v>33780894.143781289</v>
          </cell>
          <cell r="DN333">
            <v>0</v>
          </cell>
          <cell r="DV333">
            <v>0</v>
          </cell>
          <cell r="DW333">
            <v>0</v>
          </cell>
          <cell r="EE333">
            <v>0</v>
          </cell>
          <cell r="EF333">
            <v>134594086.0164324</v>
          </cell>
          <cell r="EG333">
            <v>0</v>
          </cell>
          <cell r="EO333">
            <v>0</v>
          </cell>
          <cell r="EP333">
            <v>0</v>
          </cell>
          <cell r="EX333">
            <v>0</v>
          </cell>
        </row>
        <row r="334">
          <cell r="B334">
            <v>47968</v>
          </cell>
          <cell r="C334">
            <v>117823562.20190156</v>
          </cell>
          <cell r="D334">
            <v>0</v>
          </cell>
          <cell r="L334">
            <v>0</v>
          </cell>
          <cell r="M334">
            <v>0</v>
          </cell>
          <cell r="U334">
            <v>0</v>
          </cell>
          <cell r="V334">
            <v>112698950.64880155</v>
          </cell>
          <cell r="W334">
            <v>0</v>
          </cell>
          <cell r="AE334">
            <v>0</v>
          </cell>
          <cell r="AF334">
            <v>0</v>
          </cell>
          <cell r="AN334">
            <v>0</v>
          </cell>
          <cell r="AO334">
            <v>1130734.8771544229</v>
          </cell>
          <cell r="AP334">
            <v>0</v>
          </cell>
          <cell r="AX334">
            <v>0</v>
          </cell>
          <cell r="AY334">
            <v>0</v>
          </cell>
          <cell r="BG334">
            <v>0</v>
          </cell>
          <cell r="BH334">
            <v>3868769.6109841415</v>
          </cell>
          <cell r="BI334">
            <v>0</v>
          </cell>
          <cell r="BQ334">
            <v>0</v>
          </cell>
          <cell r="BR334">
            <v>0</v>
          </cell>
          <cell r="CA334">
            <v>25839015.160317194</v>
          </cell>
          <cell r="CK334">
            <v>0</v>
          </cell>
          <cell r="CS334">
            <v>0</v>
          </cell>
          <cell r="CT334">
            <v>20595865.012871463</v>
          </cell>
          <cell r="CU334">
            <v>0</v>
          </cell>
          <cell r="DC334">
            <v>0</v>
          </cell>
          <cell r="DD334">
            <v>0</v>
          </cell>
          <cell r="DL334">
            <v>0</v>
          </cell>
          <cell r="DM334">
            <v>33780894.143781289</v>
          </cell>
          <cell r="DN334">
            <v>0</v>
          </cell>
          <cell r="DV334">
            <v>0</v>
          </cell>
          <cell r="DW334">
            <v>0</v>
          </cell>
          <cell r="EE334">
            <v>0</v>
          </cell>
          <cell r="EF334">
            <v>134594086.0164324</v>
          </cell>
          <cell r="EG334">
            <v>0</v>
          </cell>
          <cell r="EO334">
            <v>0</v>
          </cell>
          <cell r="EP334">
            <v>0</v>
          </cell>
          <cell r="EX334">
            <v>0</v>
          </cell>
        </row>
        <row r="335">
          <cell r="B335">
            <v>47999</v>
          </cell>
          <cell r="C335">
            <v>117823562.20190156</v>
          </cell>
          <cell r="D335">
            <v>0</v>
          </cell>
          <cell r="L335">
            <v>0</v>
          </cell>
          <cell r="M335">
            <v>0</v>
          </cell>
          <cell r="U335">
            <v>0</v>
          </cell>
          <cell r="V335">
            <v>112698950.64880155</v>
          </cell>
          <cell r="W335">
            <v>0</v>
          </cell>
          <cell r="AE335">
            <v>0</v>
          </cell>
          <cell r="AF335">
            <v>0</v>
          </cell>
          <cell r="AN335">
            <v>0</v>
          </cell>
          <cell r="AO335">
            <v>1130734.8771544229</v>
          </cell>
          <cell r="AP335">
            <v>0</v>
          </cell>
          <cell r="AX335">
            <v>0</v>
          </cell>
          <cell r="AY335">
            <v>0</v>
          </cell>
          <cell r="BG335">
            <v>0</v>
          </cell>
          <cell r="BH335">
            <v>3868769.6109841415</v>
          </cell>
          <cell r="BI335">
            <v>0</v>
          </cell>
          <cell r="BQ335">
            <v>0</v>
          </cell>
          <cell r="BR335">
            <v>0</v>
          </cell>
          <cell r="CA335">
            <v>25839015.160317194</v>
          </cell>
          <cell r="CK335">
            <v>0</v>
          </cell>
          <cell r="CS335">
            <v>0</v>
          </cell>
          <cell r="CT335">
            <v>20595865.012871463</v>
          </cell>
          <cell r="CU335">
            <v>0</v>
          </cell>
          <cell r="DC335">
            <v>0</v>
          </cell>
          <cell r="DD335">
            <v>0</v>
          </cell>
          <cell r="DL335">
            <v>0</v>
          </cell>
          <cell r="DM335">
            <v>33780894.143781289</v>
          </cell>
          <cell r="DN335">
            <v>0</v>
          </cell>
          <cell r="DV335">
            <v>0</v>
          </cell>
          <cell r="DW335">
            <v>0</v>
          </cell>
          <cell r="EE335">
            <v>0</v>
          </cell>
          <cell r="EF335">
            <v>134594086.0164324</v>
          </cell>
          <cell r="EG335">
            <v>0</v>
          </cell>
          <cell r="EO335">
            <v>0</v>
          </cell>
          <cell r="EP335">
            <v>0</v>
          </cell>
          <cell r="EX335">
            <v>0</v>
          </cell>
        </row>
        <row r="336">
          <cell r="B336">
            <v>48029</v>
          </cell>
          <cell r="C336">
            <v>117823562.20190156</v>
          </cell>
          <cell r="D336">
            <v>0</v>
          </cell>
          <cell r="L336">
            <v>0</v>
          </cell>
          <cell r="M336">
            <v>0</v>
          </cell>
          <cell r="U336">
            <v>0</v>
          </cell>
          <cell r="V336">
            <v>112698950.64880155</v>
          </cell>
          <cell r="W336">
            <v>0</v>
          </cell>
          <cell r="AE336">
            <v>0</v>
          </cell>
          <cell r="AF336">
            <v>0</v>
          </cell>
          <cell r="AN336">
            <v>0</v>
          </cell>
          <cell r="AO336">
            <v>1130734.8771544229</v>
          </cell>
          <cell r="AP336">
            <v>0</v>
          </cell>
          <cell r="AX336">
            <v>0</v>
          </cell>
          <cell r="AY336">
            <v>0</v>
          </cell>
          <cell r="BG336">
            <v>0</v>
          </cell>
          <cell r="BH336">
            <v>3868769.6109841415</v>
          </cell>
          <cell r="BI336">
            <v>0</v>
          </cell>
          <cell r="BQ336">
            <v>0</v>
          </cell>
          <cell r="BR336">
            <v>0</v>
          </cell>
          <cell r="CA336">
            <v>25839015.160317194</v>
          </cell>
          <cell r="CK336">
            <v>0</v>
          </cell>
          <cell r="CS336">
            <v>0</v>
          </cell>
          <cell r="CT336">
            <v>20595865.012871463</v>
          </cell>
          <cell r="CU336">
            <v>0</v>
          </cell>
          <cell r="DC336">
            <v>0</v>
          </cell>
          <cell r="DD336">
            <v>0</v>
          </cell>
          <cell r="DL336">
            <v>0</v>
          </cell>
          <cell r="DM336">
            <v>33780894.143781289</v>
          </cell>
          <cell r="DN336">
            <v>0</v>
          </cell>
          <cell r="DV336">
            <v>0</v>
          </cell>
          <cell r="DW336">
            <v>0</v>
          </cell>
          <cell r="EE336">
            <v>0</v>
          </cell>
          <cell r="EF336">
            <v>134594086.0164324</v>
          </cell>
          <cell r="EG336">
            <v>0</v>
          </cell>
          <cell r="EO336">
            <v>0</v>
          </cell>
          <cell r="EP336">
            <v>0</v>
          </cell>
          <cell r="EX336">
            <v>0</v>
          </cell>
        </row>
        <row r="337">
          <cell r="B337">
            <v>48060</v>
          </cell>
          <cell r="C337">
            <v>117823562.20190156</v>
          </cell>
          <cell r="D337">
            <v>0</v>
          </cell>
          <cell r="L337">
            <v>0</v>
          </cell>
          <cell r="M337">
            <v>0</v>
          </cell>
          <cell r="U337">
            <v>0</v>
          </cell>
          <cell r="V337">
            <v>112698950.64880155</v>
          </cell>
          <cell r="W337">
            <v>0</v>
          </cell>
          <cell r="AE337">
            <v>0</v>
          </cell>
          <cell r="AF337">
            <v>0</v>
          </cell>
          <cell r="AN337">
            <v>0</v>
          </cell>
          <cell r="AO337">
            <v>1130734.8771544229</v>
          </cell>
          <cell r="AP337">
            <v>0</v>
          </cell>
          <cell r="AX337">
            <v>0</v>
          </cell>
          <cell r="AY337">
            <v>0</v>
          </cell>
          <cell r="BG337">
            <v>0</v>
          </cell>
          <cell r="BH337">
            <v>3868769.6109841415</v>
          </cell>
          <cell r="BI337">
            <v>0</v>
          </cell>
          <cell r="BQ337">
            <v>0</v>
          </cell>
          <cell r="BR337">
            <v>0</v>
          </cell>
          <cell r="CA337">
            <v>25839015.160317194</v>
          </cell>
          <cell r="CK337">
            <v>0</v>
          </cell>
          <cell r="CS337">
            <v>0</v>
          </cell>
          <cell r="CT337">
            <v>20595865.012871463</v>
          </cell>
          <cell r="CU337">
            <v>0</v>
          </cell>
          <cell r="DC337">
            <v>0</v>
          </cell>
          <cell r="DD337">
            <v>0</v>
          </cell>
          <cell r="DL337">
            <v>0</v>
          </cell>
          <cell r="DM337">
            <v>33780894.143781289</v>
          </cell>
          <cell r="DN337">
            <v>0</v>
          </cell>
          <cell r="DV337">
            <v>0</v>
          </cell>
          <cell r="DW337">
            <v>0</v>
          </cell>
          <cell r="EE337">
            <v>0</v>
          </cell>
          <cell r="EF337">
            <v>134594086.0164324</v>
          </cell>
          <cell r="EG337">
            <v>0</v>
          </cell>
          <cell r="EO337">
            <v>0</v>
          </cell>
          <cell r="EP337">
            <v>0</v>
          </cell>
          <cell r="EX337">
            <v>0</v>
          </cell>
        </row>
        <row r="338">
          <cell r="B338">
            <v>48091</v>
          </cell>
          <cell r="C338">
            <v>117823562.20190156</v>
          </cell>
          <cell r="D338">
            <v>0</v>
          </cell>
          <cell r="L338">
            <v>0</v>
          </cell>
          <cell r="M338">
            <v>0</v>
          </cell>
          <cell r="U338">
            <v>0</v>
          </cell>
          <cell r="V338">
            <v>112698950.64880155</v>
          </cell>
          <cell r="W338">
            <v>0</v>
          </cell>
          <cell r="AE338">
            <v>0</v>
          </cell>
          <cell r="AF338">
            <v>0</v>
          </cell>
          <cell r="AN338">
            <v>0</v>
          </cell>
          <cell r="AO338">
            <v>1130734.8771544229</v>
          </cell>
          <cell r="AP338">
            <v>0</v>
          </cell>
          <cell r="AX338">
            <v>0</v>
          </cell>
          <cell r="AY338">
            <v>0</v>
          </cell>
          <cell r="BG338">
            <v>0</v>
          </cell>
          <cell r="BH338">
            <v>3868769.6109841415</v>
          </cell>
          <cell r="BI338">
            <v>0</v>
          </cell>
          <cell r="BQ338">
            <v>0</v>
          </cell>
          <cell r="BR338">
            <v>0</v>
          </cell>
          <cell r="CA338">
            <v>25839015.160317194</v>
          </cell>
          <cell r="CK338">
            <v>0</v>
          </cell>
          <cell r="CS338">
            <v>0</v>
          </cell>
          <cell r="CT338">
            <v>20595865.012871463</v>
          </cell>
          <cell r="CU338">
            <v>0</v>
          </cell>
          <cell r="DC338">
            <v>0</v>
          </cell>
          <cell r="DD338">
            <v>0</v>
          </cell>
          <cell r="DL338">
            <v>0</v>
          </cell>
          <cell r="DM338">
            <v>33780894.143781289</v>
          </cell>
          <cell r="DN338">
            <v>0</v>
          </cell>
          <cell r="DV338">
            <v>0</v>
          </cell>
          <cell r="DW338">
            <v>0</v>
          </cell>
          <cell r="EE338">
            <v>0</v>
          </cell>
          <cell r="EF338">
            <v>134594086.0164324</v>
          </cell>
          <cell r="EG338">
            <v>0</v>
          </cell>
          <cell r="EO338">
            <v>0</v>
          </cell>
          <cell r="EP338">
            <v>0</v>
          </cell>
          <cell r="EX338">
            <v>0</v>
          </cell>
        </row>
        <row r="339">
          <cell r="B339">
            <v>48121</v>
          </cell>
          <cell r="C339">
            <v>117823562.20190156</v>
          </cell>
          <cell r="D339">
            <v>0</v>
          </cell>
          <cell r="L339">
            <v>0</v>
          </cell>
          <cell r="M339">
            <v>0</v>
          </cell>
          <cell r="U339">
            <v>0</v>
          </cell>
          <cell r="V339">
            <v>112698950.64880155</v>
          </cell>
          <cell r="W339">
            <v>0</v>
          </cell>
          <cell r="AE339">
            <v>0</v>
          </cell>
          <cell r="AF339">
            <v>0</v>
          </cell>
          <cell r="AN339">
            <v>0</v>
          </cell>
          <cell r="AO339">
            <v>1130734.8771544229</v>
          </cell>
          <cell r="AP339">
            <v>0</v>
          </cell>
          <cell r="AX339">
            <v>0</v>
          </cell>
          <cell r="AY339">
            <v>0</v>
          </cell>
          <cell r="BG339">
            <v>0</v>
          </cell>
          <cell r="BH339">
            <v>3868769.6109841415</v>
          </cell>
          <cell r="BI339">
            <v>0</v>
          </cell>
          <cell r="BQ339">
            <v>0</v>
          </cell>
          <cell r="BR339">
            <v>0</v>
          </cell>
          <cell r="CA339">
            <v>25839015.160317194</v>
          </cell>
          <cell r="CK339">
            <v>0</v>
          </cell>
          <cell r="CS339">
            <v>0</v>
          </cell>
          <cell r="CT339">
            <v>20595865.012871463</v>
          </cell>
          <cell r="CU339">
            <v>0</v>
          </cell>
          <cell r="DC339">
            <v>0</v>
          </cell>
          <cell r="DD339">
            <v>0</v>
          </cell>
          <cell r="DL339">
            <v>0</v>
          </cell>
          <cell r="DM339">
            <v>33780894.143781289</v>
          </cell>
          <cell r="DN339">
            <v>0</v>
          </cell>
          <cell r="DV339">
            <v>0</v>
          </cell>
          <cell r="DW339">
            <v>0</v>
          </cell>
          <cell r="EE339">
            <v>0</v>
          </cell>
          <cell r="EF339">
            <v>134594086.0164324</v>
          </cell>
          <cell r="EG339">
            <v>0</v>
          </cell>
          <cell r="EO339">
            <v>0</v>
          </cell>
          <cell r="EP339">
            <v>0</v>
          </cell>
          <cell r="EX339">
            <v>0</v>
          </cell>
        </row>
        <row r="340">
          <cell r="B340">
            <v>48152</v>
          </cell>
          <cell r="C340">
            <v>117823562.20190156</v>
          </cell>
          <cell r="D340">
            <v>0</v>
          </cell>
          <cell r="L340">
            <v>0</v>
          </cell>
          <cell r="M340">
            <v>0</v>
          </cell>
          <cell r="U340">
            <v>0</v>
          </cell>
          <cell r="V340">
            <v>112698950.64880155</v>
          </cell>
          <cell r="W340">
            <v>0</v>
          </cell>
          <cell r="AE340">
            <v>0</v>
          </cell>
          <cell r="AF340">
            <v>0</v>
          </cell>
          <cell r="AN340">
            <v>0</v>
          </cell>
          <cell r="AO340">
            <v>1130734.8771544229</v>
          </cell>
          <cell r="AP340">
            <v>0</v>
          </cell>
          <cell r="AX340">
            <v>0</v>
          </cell>
          <cell r="AY340">
            <v>0</v>
          </cell>
          <cell r="BG340">
            <v>0</v>
          </cell>
          <cell r="BH340">
            <v>3868769.6109841415</v>
          </cell>
          <cell r="BI340">
            <v>0</v>
          </cell>
          <cell r="BQ340">
            <v>0</v>
          </cell>
          <cell r="BR340">
            <v>0</v>
          </cell>
          <cell r="CA340">
            <v>25839015.160317194</v>
          </cell>
          <cell r="CK340">
            <v>0</v>
          </cell>
          <cell r="CS340">
            <v>0</v>
          </cell>
          <cell r="CT340">
            <v>20595865.012871463</v>
          </cell>
          <cell r="CU340">
            <v>0</v>
          </cell>
          <cell r="DC340">
            <v>0</v>
          </cell>
          <cell r="DD340">
            <v>0</v>
          </cell>
          <cell r="DL340">
            <v>0</v>
          </cell>
          <cell r="DM340">
            <v>33780894.143781289</v>
          </cell>
          <cell r="DN340">
            <v>0</v>
          </cell>
          <cell r="DV340">
            <v>0</v>
          </cell>
          <cell r="DW340">
            <v>0</v>
          </cell>
          <cell r="EE340">
            <v>0</v>
          </cell>
          <cell r="EF340">
            <v>134594086.0164324</v>
          </cell>
          <cell r="EG340">
            <v>0</v>
          </cell>
          <cell r="EO340">
            <v>0</v>
          </cell>
          <cell r="EP340">
            <v>0</v>
          </cell>
          <cell r="EX340">
            <v>0</v>
          </cell>
        </row>
        <row r="341">
          <cell r="B341">
            <v>48182</v>
          </cell>
          <cell r="C341">
            <v>117823562.20190156</v>
          </cell>
          <cell r="D341">
            <v>0</v>
          </cell>
          <cell r="L341">
            <v>0</v>
          </cell>
          <cell r="M341">
            <v>0</v>
          </cell>
          <cell r="U341">
            <v>0</v>
          </cell>
          <cell r="V341">
            <v>112698950.64880155</v>
          </cell>
          <cell r="W341">
            <v>0</v>
          </cell>
          <cell r="AE341">
            <v>0</v>
          </cell>
          <cell r="AF341">
            <v>0</v>
          </cell>
          <cell r="AN341">
            <v>0</v>
          </cell>
          <cell r="AO341">
            <v>1130734.8771544229</v>
          </cell>
          <cell r="AP341">
            <v>0</v>
          </cell>
          <cell r="AX341">
            <v>0</v>
          </cell>
          <cell r="AY341">
            <v>0</v>
          </cell>
          <cell r="BG341">
            <v>0</v>
          </cell>
          <cell r="BH341">
            <v>3868769.6109841415</v>
          </cell>
          <cell r="BI341">
            <v>0</v>
          </cell>
          <cell r="BQ341">
            <v>0</v>
          </cell>
          <cell r="BR341">
            <v>0</v>
          </cell>
          <cell r="CA341">
            <v>25839015.160317194</v>
          </cell>
          <cell r="CK341">
            <v>0</v>
          </cell>
          <cell r="CS341">
            <v>0</v>
          </cell>
          <cell r="CT341">
            <v>20595865.012871463</v>
          </cell>
          <cell r="CU341">
            <v>0</v>
          </cell>
          <cell r="DC341">
            <v>0</v>
          </cell>
          <cell r="DD341">
            <v>0</v>
          </cell>
          <cell r="DL341">
            <v>0</v>
          </cell>
          <cell r="DM341">
            <v>33780894.143781289</v>
          </cell>
          <cell r="DN341">
            <v>0</v>
          </cell>
          <cell r="DV341">
            <v>0</v>
          </cell>
          <cell r="DW341">
            <v>0</v>
          </cell>
          <cell r="EE341">
            <v>0</v>
          </cell>
          <cell r="EF341">
            <v>134594086.0164324</v>
          </cell>
          <cell r="EG341">
            <v>0</v>
          </cell>
          <cell r="EO341">
            <v>0</v>
          </cell>
          <cell r="EP341">
            <v>0</v>
          </cell>
          <cell r="EX341">
            <v>0</v>
          </cell>
        </row>
        <row r="342">
          <cell r="B342">
            <v>48213</v>
          </cell>
          <cell r="C342">
            <v>117823562.20190156</v>
          </cell>
          <cell r="D342">
            <v>0</v>
          </cell>
          <cell r="L342">
            <v>0</v>
          </cell>
          <cell r="M342">
            <v>0</v>
          </cell>
          <cell r="U342">
            <v>0</v>
          </cell>
          <cell r="V342">
            <v>112698950.64880155</v>
          </cell>
          <cell r="W342">
            <v>0</v>
          </cell>
          <cell r="AE342">
            <v>0</v>
          </cell>
          <cell r="AF342">
            <v>0</v>
          </cell>
          <cell r="AN342">
            <v>0</v>
          </cell>
          <cell r="AO342">
            <v>1130734.8771544229</v>
          </cell>
          <cell r="AP342">
            <v>0</v>
          </cell>
          <cell r="AX342">
            <v>0</v>
          </cell>
          <cell r="AY342">
            <v>0</v>
          </cell>
          <cell r="BG342">
            <v>0</v>
          </cell>
          <cell r="BH342">
            <v>3868769.6109841415</v>
          </cell>
          <cell r="BI342">
            <v>0</v>
          </cell>
          <cell r="BQ342">
            <v>0</v>
          </cell>
          <cell r="BR342">
            <v>0</v>
          </cell>
          <cell r="CA342">
            <v>25839015.160317194</v>
          </cell>
          <cell r="CK342">
            <v>0</v>
          </cell>
          <cell r="CS342">
            <v>0</v>
          </cell>
          <cell r="CT342">
            <v>20595865.012871463</v>
          </cell>
          <cell r="CU342">
            <v>0</v>
          </cell>
          <cell r="DC342">
            <v>0</v>
          </cell>
          <cell r="DD342">
            <v>0</v>
          </cell>
          <cell r="DL342">
            <v>0</v>
          </cell>
          <cell r="DM342">
            <v>33780894.143781289</v>
          </cell>
          <cell r="DN342">
            <v>0</v>
          </cell>
          <cell r="DV342">
            <v>0</v>
          </cell>
          <cell r="DW342">
            <v>0</v>
          </cell>
          <cell r="EE342">
            <v>0</v>
          </cell>
          <cell r="EF342">
            <v>134594086.0164324</v>
          </cell>
          <cell r="EG342">
            <v>0</v>
          </cell>
          <cell r="EO342">
            <v>0</v>
          </cell>
          <cell r="EP342">
            <v>0</v>
          </cell>
          <cell r="EX342">
            <v>0</v>
          </cell>
        </row>
        <row r="343">
          <cell r="B343">
            <v>48244</v>
          </cell>
          <cell r="C343">
            <v>117823562.20190156</v>
          </cell>
          <cell r="D343">
            <v>0</v>
          </cell>
          <cell r="L343">
            <v>0</v>
          </cell>
          <cell r="M343">
            <v>0</v>
          </cell>
          <cell r="U343">
            <v>0</v>
          </cell>
          <cell r="V343">
            <v>112698950.64880155</v>
          </cell>
          <cell r="W343">
            <v>0</v>
          </cell>
          <cell r="AE343">
            <v>0</v>
          </cell>
          <cell r="AF343">
            <v>0</v>
          </cell>
          <cell r="AN343">
            <v>0</v>
          </cell>
          <cell r="AO343">
            <v>1130734.8771544229</v>
          </cell>
          <cell r="AP343">
            <v>0</v>
          </cell>
          <cell r="AX343">
            <v>0</v>
          </cell>
          <cell r="AY343">
            <v>0</v>
          </cell>
          <cell r="BG343">
            <v>0</v>
          </cell>
          <cell r="BH343">
            <v>3868769.6109841415</v>
          </cell>
          <cell r="BI343">
            <v>0</v>
          </cell>
          <cell r="BQ343">
            <v>0</v>
          </cell>
          <cell r="BR343">
            <v>0</v>
          </cell>
          <cell r="CA343">
            <v>25839015.160317194</v>
          </cell>
          <cell r="CK343">
            <v>0</v>
          </cell>
          <cell r="CS343">
            <v>0</v>
          </cell>
          <cell r="CT343">
            <v>20595865.012871463</v>
          </cell>
          <cell r="CU343">
            <v>0</v>
          </cell>
          <cell r="DC343">
            <v>0</v>
          </cell>
          <cell r="DD343">
            <v>0</v>
          </cell>
          <cell r="DL343">
            <v>0</v>
          </cell>
          <cell r="DM343">
            <v>33780894.143781289</v>
          </cell>
          <cell r="DN343">
            <v>0</v>
          </cell>
          <cell r="DV343">
            <v>0</v>
          </cell>
          <cell r="DW343">
            <v>0</v>
          </cell>
          <cell r="EE343">
            <v>0</v>
          </cell>
          <cell r="EF343">
            <v>134594086.0164324</v>
          </cell>
          <cell r="EG343">
            <v>0</v>
          </cell>
          <cell r="EO343">
            <v>0</v>
          </cell>
          <cell r="EP343">
            <v>0</v>
          </cell>
          <cell r="EX343">
            <v>0</v>
          </cell>
        </row>
        <row r="344">
          <cell r="B344">
            <v>48273</v>
          </cell>
          <cell r="C344">
            <v>117823562.20190156</v>
          </cell>
          <cell r="D344">
            <v>0</v>
          </cell>
          <cell r="L344">
            <v>0</v>
          </cell>
          <cell r="M344">
            <v>0</v>
          </cell>
          <cell r="U344">
            <v>0</v>
          </cell>
          <cell r="V344">
            <v>112698950.64880155</v>
          </cell>
          <cell r="W344">
            <v>0</v>
          </cell>
          <cell r="AE344">
            <v>0</v>
          </cell>
          <cell r="AF344">
            <v>0</v>
          </cell>
          <cell r="AN344">
            <v>0</v>
          </cell>
          <cell r="AO344">
            <v>1130734.8771544229</v>
          </cell>
          <cell r="AP344">
            <v>0</v>
          </cell>
          <cell r="AX344">
            <v>0</v>
          </cell>
          <cell r="AY344">
            <v>0</v>
          </cell>
          <cell r="BG344">
            <v>0</v>
          </cell>
          <cell r="BH344">
            <v>3868769.6109841415</v>
          </cell>
          <cell r="BI344">
            <v>0</v>
          </cell>
          <cell r="BQ344">
            <v>0</v>
          </cell>
          <cell r="BR344">
            <v>0</v>
          </cell>
          <cell r="CA344">
            <v>25839015.160317194</v>
          </cell>
          <cell r="CK344">
            <v>0</v>
          </cell>
          <cell r="CS344">
            <v>0</v>
          </cell>
          <cell r="CT344">
            <v>20595865.012871463</v>
          </cell>
          <cell r="CU344">
            <v>0</v>
          </cell>
          <cell r="DC344">
            <v>0</v>
          </cell>
          <cell r="DD344">
            <v>0</v>
          </cell>
          <cell r="DL344">
            <v>0</v>
          </cell>
          <cell r="DM344">
            <v>33780894.143781289</v>
          </cell>
          <cell r="DN344">
            <v>0</v>
          </cell>
          <cell r="DV344">
            <v>0</v>
          </cell>
          <cell r="DW344">
            <v>0</v>
          </cell>
          <cell r="EE344">
            <v>0</v>
          </cell>
          <cell r="EF344">
            <v>134594086.0164324</v>
          </cell>
          <cell r="EG344">
            <v>0</v>
          </cell>
          <cell r="EO344">
            <v>0</v>
          </cell>
          <cell r="EP344">
            <v>0</v>
          </cell>
          <cell r="EX344">
            <v>0</v>
          </cell>
        </row>
        <row r="345">
          <cell r="B345">
            <v>48304</v>
          </cell>
          <cell r="C345">
            <v>117823562.20190156</v>
          </cell>
          <cell r="D345">
            <v>0</v>
          </cell>
          <cell r="L345">
            <v>0</v>
          </cell>
          <cell r="M345">
            <v>0</v>
          </cell>
          <cell r="U345">
            <v>0</v>
          </cell>
          <cell r="V345">
            <v>112698950.64880155</v>
          </cell>
          <cell r="W345">
            <v>0</v>
          </cell>
          <cell r="AE345">
            <v>0</v>
          </cell>
          <cell r="AF345">
            <v>0</v>
          </cell>
          <cell r="AN345">
            <v>0</v>
          </cell>
          <cell r="AO345">
            <v>1130734.8771544229</v>
          </cell>
          <cell r="AP345">
            <v>0</v>
          </cell>
          <cell r="AX345">
            <v>0</v>
          </cell>
          <cell r="AY345">
            <v>0</v>
          </cell>
          <cell r="BG345">
            <v>0</v>
          </cell>
          <cell r="BH345">
            <v>3868769.6109841415</v>
          </cell>
          <cell r="BI345">
            <v>0</v>
          </cell>
          <cell r="BQ345">
            <v>0</v>
          </cell>
          <cell r="BR345">
            <v>0</v>
          </cell>
          <cell r="CA345">
            <v>25839015.160317194</v>
          </cell>
          <cell r="CK345">
            <v>0</v>
          </cell>
          <cell r="CS345">
            <v>0</v>
          </cell>
          <cell r="CT345">
            <v>20595865.012871463</v>
          </cell>
          <cell r="CU345">
            <v>0</v>
          </cell>
          <cell r="DC345">
            <v>0</v>
          </cell>
          <cell r="DD345">
            <v>0</v>
          </cell>
          <cell r="DL345">
            <v>0</v>
          </cell>
          <cell r="DM345">
            <v>33780894.143781289</v>
          </cell>
          <cell r="DN345">
            <v>0</v>
          </cell>
          <cell r="DV345">
            <v>0</v>
          </cell>
          <cell r="DW345">
            <v>0</v>
          </cell>
          <cell r="EE345">
            <v>0</v>
          </cell>
          <cell r="EF345">
            <v>134594086.0164324</v>
          </cell>
          <cell r="EG345">
            <v>0</v>
          </cell>
          <cell r="EO345">
            <v>0</v>
          </cell>
          <cell r="EP345">
            <v>0</v>
          </cell>
          <cell r="EX345">
            <v>0</v>
          </cell>
        </row>
        <row r="346">
          <cell r="B346">
            <v>48334</v>
          </cell>
          <cell r="C346">
            <v>117823562.20190156</v>
          </cell>
          <cell r="D346">
            <v>0</v>
          </cell>
          <cell r="L346">
            <v>0</v>
          </cell>
          <cell r="M346">
            <v>0</v>
          </cell>
          <cell r="U346">
            <v>0</v>
          </cell>
          <cell r="V346">
            <v>112698950.64880155</v>
          </cell>
          <cell r="W346">
            <v>0</v>
          </cell>
          <cell r="AE346">
            <v>0</v>
          </cell>
          <cell r="AF346">
            <v>0</v>
          </cell>
          <cell r="AN346">
            <v>0</v>
          </cell>
          <cell r="AO346">
            <v>1130734.8771544229</v>
          </cell>
          <cell r="AP346">
            <v>0</v>
          </cell>
          <cell r="AX346">
            <v>0</v>
          </cell>
          <cell r="AY346">
            <v>0</v>
          </cell>
          <cell r="BG346">
            <v>0</v>
          </cell>
          <cell r="BH346">
            <v>3868769.6109841415</v>
          </cell>
          <cell r="BI346">
            <v>0</v>
          </cell>
          <cell r="BQ346">
            <v>0</v>
          </cell>
          <cell r="BR346">
            <v>0</v>
          </cell>
          <cell r="CA346">
            <v>25839015.160317194</v>
          </cell>
          <cell r="CK346">
            <v>0</v>
          </cell>
          <cell r="CS346">
            <v>0</v>
          </cell>
          <cell r="CT346">
            <v>20595865.012871463</v>
          </cell>
          <cell r="CU346">
            <v>0</v>
          </cell>
          <cell r="DC346">
            <v>0</v>
          </cell>
          <cell r="DD346">
            <v>0</v>
          </cell>
          <cell r="DL346">
            <v>0</v>
          </cell>
          <cell r="DM346">
            <v>33780894.143781289</v>
          </cell>
          <cell r="DN346">
            <v>0</v>
          </cell>
          <cell r="DV346">
            <v>0</v>
          </cell>
          <cell r="DW346">
            <v>0</v>
          </cell>
          <cell r="EE346">
            <v>0</v>
          </cell>
          <cell r="EF346">
            <v>134594086.0164324</v>
          </cell>
          <cell r="EG346">
            <v>0</v>
          </cell>
          <cell r="EO346">
            <v>0</v>
          </cell>
          <cell r="EP346">
            <v>0</v>
          </cell>
          <cell r="EX346">
            <v>0</v>
          </cell>
        </row>
        <row r="347">
          <cell r="B347">
            <v>48365</v>
          </cell>
          <cell r="C347">
            <v>117823562.20190156</v>
          </cell>
          <cell r="D347">
            <v>0</v>
          </cell>
          <cell r="L347">
            <v>0</v>
          </cell>
          <cell r="M347">
            <v>0</v>
          </cell>
          <cell r="U347">
            <v>0</v>
          </cell>
          <cell r="V347">
            <v>112698950.64880155</v>
          </cell>
          <cell r="W347">
            <v>0</v>
          </cell>
          <cell r="AE347">
            <v>0</v>
          </cell>
          <cell r="AF347">
            <v>0</v>
          </cell>
          <cell r="AN347">
            <v>0</v>
          </cell>
          <cell r="AO347">
            <v>1130734.8771544229</v>
          </cell>
          <cell r="AP347">
            <v>0</v>
          </cell>
          <cell r="AX347">
            <v>0</v>
          </cell>
          <cell r="AY347">
            <v>0</v>
          </cell>
          <cell r="BG347">
            <v>0</v>
          </cell>
          <cell r="BH347">
            <v>3868769.6109841415</v>
          </cell>
          <cell r="BI347">
            <v>0</v>
          </cell>
          <cell r="BQ347">
            <v>0</v>
          </cell>
          <cell r="BR347">
            <v>0</v>
          </cell>
          <cell r="CA347">
            <v>25839015.160317194</v>
          </cell>
          <cell r="CK347">
            <v>0</v>
          </cell>
          <cell r="CS347">
            <v>0</v>
          </cell>
          <cell r="CT347">
            <v>20595865.012871463</v>
          </cell>
          <cell r="CU347">
            <v>0</v>
          </cell>
          <cell r="DC347">
            <v>0</v>
          </cell>
          <cell r="DD347">
            <v>0</v>
          </cell>
          <cell r="DL347">
            <v>0</v>
          </cell>
          <cell r="DM347">
            <v>33780894.143781289</v>
          </cell>
          <cell r="DN347">
            <v>0</v>
          </cell>
          <cell r="DV347">
            <v>0</v>
          </cell>
          <cell r="DW347">
            <v>0</v>
          </cell>
          <cell r="EE347">
            <v>0</v>
          </cell>
          <cell r="EF347">
            <v>134594086.0164324</v>
          </cell>
          <cell r="EG347">
            <v>0</v>
          </cell>
          <cell r="EO347">
            <v>0</v>
          </cell>
          <cell r="EP347">
            <v>0</v>
          </cell>
          <cell r="EX347">
            <v>0</v>
          </cell>
        </row>
        <row r="348">
          <cell r="B348">
            <v>48395</v>
          </cell>
          <cell r="C348">
            <v>117823562.20190156</v>
          </cell>
          <cell r="D348">
            <v>0</v>
          </cell>
          <cell r="L348">
            <v>0</v>
          </cell>
          <cell r="M348">
            <v>0</v>
          </cell>
          <cell r="U348">
            <v>0</v>
          </cell>
          <cell r="V348">
            <v>112698950.64880155</v>
          </cell>
          <cell r="W348">
            <v>0</v>
          </cell>
          <cell r="AE348">
            <v>0</v>
          </cell>
          <cell r="AF348">
            <v>0</v>
          </cell>
          <cell r="AN348">
            <v>0</v>
          </cell>
          <cell r="AO348">
            <v>1130734.8771544229</v>
          </cell>
          <cell r="AP348">
            <v>0</v>
          </cell>
          <cell r="AX348">
            <v>0</v>
          </cell>
          <cell r="AY348">
            <v>0</v>
          </cell>
          <cell r="BG348">
            <v>0</v>
          </cell>
          <cell r="BH348">
            <v>3868769.6109841415</v>
          </cell>
          <cell r="BI348">
            <v>0</v>
          </cell>
          <cell r="BQ348">
            <v>0</v>
          </cell>
          <cell r="BR348">
            <v>0</v>
          </cell>
          <cell r="CA348">
            <v>25839015.160317194</v>
          </cell>
          <cell r="CK348">
            <v>0</v>
          </cell>
          <cell r="CS348">
            <v>0</v>
          </cell>
          <cell r="CT348">
            <v>20595865.012871463</v>
          </cell>
          <cell r="CU348">
            <v>0</v>
          </cell>
          <cell r="DC348">
            <v>0</v>
          </cell>
          <cell r="DD348">
            <v>0</v>
          </cell>
          <cell r="DL348">
            <v>0</v>
          </cell>
          <cell r="DM348">
            <v>33780894.143781289</v>
          </cell>
          <cell r="DN348">
            <v>0</v>
          </cell>
          <cell r="DV348">
            <v>0</v>
          </cell>
          <cell r="DW348">
            <v>0</v>
          </cell>
          <cell r="EE348">
            <v>0</v>
          </cell>
          <cell r="EF348">
            <v>134594086.0164324</v>
          </cell>
          <cell r="EG348">
            <v>0</v>
          </cell>
          <cell r="EO348">
            <v>0</v>
          </cell>
          <cell r="EP348">
            <v>0</v>
          </cell>
          <cell r="EX348">
            <v>0</v>
          </cell>
        </row>
        <row r="349">
          <cell r="B349">
            <v>48426</v>
          </cell>
          <cell r="C349">
            <v>117823562.20190156</v>
          </cell>
          <cell r="D349">
            <v>0</v>
          </cell>
          <cell r="L349">
            <v>0</v>
          </cell>
          <cell r="M349">
            <v>0</v>
          </cell>
          <cell r="U349">
            <v>0</v>
          </cell>
          <cell r="V349">
            <v>112698950.64880155</v>
          </cell>
          <cell r="W349">
            <v>0</v>
          </cell>
          <cell r="AE349">
            <v>0</v>
          </cell>
          <cell r="AF349">
            <v>0</v>
          </cell>
          <cell r="AN349">
            <v>0</v>
          </cell>
          <cell r="AO349">
            <v>1130734.8771544229</v>
          </cell>
          <cell r="AP349">
            <v>0</v>
          </cell>
          <cell r="AX349">
            <v>0</v>
          </cell>
          <cell r="AY349">
            <v>0</v>
          </cell>
          <cell r="BG349">
            <v>0</v>
          </cell>
          <cell r="BH349">
            <v>3868769.6109841415</v>
          </cell>
          <cell r="BI349">
            <v>0</v>
          </cell>
          <cell r="BQ349">
            <v>0</v>
          </cell>
          <cell r="BR349">
            <v>0</v>
          </cell>
          <cell r="CA349">
            <v>25839015.160317194</v>
          </cell>
          <cell r="CK349">
            <v>0</v>
          </cell>
          <cell r="CS349">
            <v>0</v>
          </cell>
          <cell r="CT349">
            <v>20595865.012871463</v>
          </cell>
          <cell r="CU349">
            <v>0</v>
          </cell>
          <cell r="DC349">
            <v>0</v>
          </cell>
          <cell r="DD349">
            <v>0</v>
          </cell>
          <cell r="DL349">
            <v>0</v>
          </cell>
          <cell r="DM349">
            <v>33780894.143781289</v>
          </cell>
          <cell r="DN349">
            <v>0</v>
          </cell>
          <cell r="DV349">
            <v>0</v>
          </cell>
          <cell r="DW349">
            <v>0</v>
          </cell>
          <cell r="EE349">
            <v>0</v>
          </cell>
          <cell r="EF349">
            <v>134594086.0164324</v>
          </cell>
          <cell r="EG349">
            <v>0</v>
          </cell>
          <cell r="EO349">
            <v>0</v>
          </cell>
          <cell r="EP349">
            <v>0</v>
          </cell>
          <cell r="EX349">
            <v>0</v>
          </cell>
        </row>
        <row r="350">
          <cell r="B350">
            <v>48457</v>
          </cell>
          <cell r="C350">
            <v>117823562.20190156</v>
          </cell>
          <cell r="D350">
            <v>0</v>
          </cell>
          <cell r="L350">
            <v>0</v>
          </cell>
          <cell r="M350">
            <v>0</v>
          </cell>
          <cell r="U350">
            <v>0</v>
          </cell>
          <cell r="V350">
            <v>112698950.64880155</v>
          </cell>
          <cell r="W350">
            <v>0</v>
          </cell>
          <cell r="AE350">
            <v>0</v>
          </cell>
          <cell r="AF350">
            <v>0</v>
          </cell>
          <cell r="AN350">
            <v>0</v>
          </cell>
          <cell r="AO350">
            <v>1130734.8771544229</v>
          </cell>
          <cell r="AP350">
            <v>0</v>
          </cell>
          <cell r="AX350">
            <v>0</v>
          </cell>
          <cell r="AY350">
            <v>0</v>
          </cell>
          <cell r="BG350">
            <v>0</v>
          </cell>
          <cell r="BH350">
            <v>3868769.6109841415</v>
          </cell>
          <cell r="BI350">
            <v>0</v>
          </cell>
          <cell r="BQ350">
            <v>0</v>
          </cell>
          <cell r="BR350">
            <v>0</v>
          </cell>
          <cell r="CA350">
            <v>25839015.160317194</v>
          </cell>
          <cell r="CK350">
            <v>0</v>
          </cell>
          <cell r="CS350">
            <v>0</v>
          </cell>
          <cell r="CT350">
            <v>20595865.012871463</v>
          </cell>
          <cell r="CU350">
            <v>0</v>
          </cell>
          <cell r="DC350">
            <v>0</v>
          </cell>
          <cell r="DD350">
            <v>0</v>
          </cell>
          <cell r="DL350">
            <v>0</v>
          </cell>
          <cell r="DM350">
            <v>33780894.143781289</v>
          </cell>
          <cell r="DN350">
            <v>0</v>
          </cell>
          <cell r="DV350">
            <v>0</v>
          </cell>
          <cell r="DW350">
            <v>0</v>
          </cell>
          <cell r="EE350">
            <v>0</v>
          </cell>
          <cell r="EF350">
            <v>134594086.0164324</v>
          </cell>
          <cell r="EG350">
            <v>0</v>
          </cell>
          <cell r="EO350">
            <v>0</v>
          </cell>
          <cell r="EP350">
            <v>0</v>
          </cell>
          <cell r="EX350">
            <v>0</v>
          </cell>
        </row>
        <row r="351">
          <cell r="B351">
            <v>48487</v>
          </cell>
          <cell r="C351">
            <v>117823562.20190156</v>
          </cell>
          <cell r="D351">
            <v>0</v>
          </cell>
          <cell r="L351">
            <v>0</v>
          </cell>
          <cell r="M351">
            <v>0</v>
          </cell>
          <cell r="U351">
            <v>0</v>
          </cell>
          <cell r="V351">
            <v>112698950.64880155</v>
          </cell>
          <cell r="W351">
            <v>0</v>
          </cell>
          <cell r="AE351">
            <v>0</v>
          </cell>
          <cell r="AF351">
            <v>0</v>
          </cell>
          <cell r="AN351">
            <v>0</v>
          </cell>
          <cell r="AO351">
            <v>1130734.8771544229</v>
          </cell>
          <cell r="AP351">
            <v>0</v>
          </cell>
          <cell r="AX351">
            <v>0</v>
          </cell>
          <cell r="AY351">
            <v>0</v>
          </cell>
          <cell r="BG351">
            <v>0</v>
          </cell>
          <cell r="BH351">
            <v>3868769.6109841415</v>
          </cell>
          <cell r="BI351">
            <v>0</v>
          </cell>
          <cell r="BQ351">
            <v>0</v>
          </cell>
          <cell r="BR351">
            <v>0</v>
          </cell>
          <cell r="CA351">
            <v>25839015.160317194</v>
          </cell>
          <cell r="CK351">
            <v>0</v>
          </cell>
          <cell r="CS351">
            <v>0</v>
          </cell>
          <cell r="CT351">
            <v>20595865.012871463</v>
          </cell>
          <cell r="CU351">
            <v>0</v>
          </cell>
          <cell r="DC351">
            <v>0</v>
          </cell>
          <cell r="DD351">
            <v>0</v>
          </cell>
          <cell r="DL351">
            <v>0</v>
          </cell>
          <cell r="DM351">
            <v>33780894.143781289</v>
          </cell>
          <cell r="DN351">
            <v>0</v>
          </cell>
          <cell r="DV351">
            <v>0</v>
          </cell>
          <cell r="DW351">
            <v>0</v>
          </cell>
          <cell r="EE351">
            <v>0</v>
          </cell>
          <cell r="EF351">
            <v>134594086.0164324</v>
          </cell>
          <cell r="EG351">
            <v>0</v>
          </cell>
          <cell r="EO351">
            <v>0</v>
          </cell>
          <cell r="EP351">
            <v>0</v>
          </cell>
          <cell r="EX351">
            <v>0</v>
          </cell>
        </row>
        <row r="352">
          <cell r="B352">
            <v>48518</v>
          </cell>
          <cell r="C352">
            <v>117823562.20190156</v>
          </cell>
          <cell r="D352">
            <v>0</v>
          </cell>
          <cell r="L352">
            <v>0</v>
          </cell>
          <cell r="M352">
            <v>0</v>
          </cell>
          <cell r="U352">
            <v>0</v>
          </cell>
          <cell r="V352">
            <v>112698950.64880155</v>
          </cell>
          <cell r="W352">
            <v>0</v>
          </cell>
          <cell r="AE352">
            <v>0</v>
          </cell>
          <cell r="AF352">
            <v>0</v>
          </cell>
          <cell r="AN352">
            <v>0</v>
          </cell>
          <cell r="AO352">
            <v>1130734.8771544229</v>
          </cell>
          <cell r="AP352">
            <v>0</v>
          </cell>
          <cell r="AX352">
            <v>0</v>
          </cell>
          <cell r="AY352">
            <v>0</v>
          </cell>
          <cell r="BG352">
            <v>0</v>
          </cell>
          <cell r="BH352">
            <v>3868769.6109841415</v>
          </cell>
          <cell r="BI352">
            <v>0</v>
          </cell>
          <cell r="BQ352">
            <v>0</v>
          </cell>
          <cell r="BR352">
            <v>0</v>
          </cell>
          <cell r="CA352">
            <v>25839015.160317194</v>
          </cell>
          <cell r="CK352">
            <v>0</v>
          </cell>
          <cell r="CS352">
            <v>0</v>
          </cell>
          <cell r="CT352">
            <v>20595865.012871463</v>
          </cell>
          <cell r="CU352">
            <v>0</v>
          </cell>
          <cell r="DC352">
            <v>0</v>
          </cell>
          <cell r="DD352">
            <v>0</v>
          </cell>
          <cell r="DL352">
            <v>0</v>
          </cell>
          <cell r="DM352">
            <v>33780894.143781289</v>
          </cell>
          <cell r="DN352">
            <v>0</v>
          </cell>
          <cell r="DV352">
            <v>0</v>
          </cell>
          <cell r="DW352">
            <v>0</v>
          </cell>
          <cell r="EE352">
            <v>0</v>
          </cell>
          <cell r="EF352">
            <v>134594086.0164324</v>
          </cell>
          <cell r="EG352">
            <v>0</v>
          </cell>
          <cell r="EO352">
            <v>0</v>
          </cell>
          <cell r="EP352">
            <v>0</v>
          </cell>
          <cell r="EX352">
            <v>0</v>
          </cell>
        </row>
        <row r="353">
          <cell r="B353">
            <v>48548</v>
          </cell>
          <cell r="C353">
            <v>117823562.20190156</v>
          </cell>
          <cell r="D353">
            <v>0</v>
          </cell>
          <cell r="L353">
            <v>0</v>
          </cell>
          <cell r="M353">
            <v>0</v>
          </cell>
          <cell r="U353">
            <v>0</v>
          </cell>
          <cell r="V353">
            <v>112698950.64880155</v>
          </cell>
          <cell r="W353">
            <v>0</v>
          </cell>
          <cell r="AE353">
            <v>0</v>
          </cell>
          <cell r="AF353">
            <v>0</v>
          </cell>
          <cell r="AN353">
            <v>0</v>
          </cell>
          <cell r="AO353">
            <v>1130734.8771544229</v>
          </cell>
          <cell r="AP353">
            <v>0</v>
          </cell>
          <cell r="AX353">
            <v>0</v>
          </cell>
          <cell r="AY353">
            <v>0</v>
          </cell>
          <cell r="BG353">
            <v>0</v>
          </cell>
          <cell r="BH353">
            <v>3868769.6109841415</v>
          </cell>
          <cell r="BI353">
            <v>0</v>
          </cell>
          <cell r="BQ353">
            <v>0</v>
          </cell>
          <cell r="BR353">
            <v>0</v>
          </cell>
          <cell r="CA353">
            <v>25839015.160317194</v>
          </cell>
          <cell r="CK353">
            <v>0</v>
          </cell>
          <cell r="CS353">
            <v>0</v>
          </cell>
          <cell r="CT353">
            <v>20595865.012871463</v>
          </cell>
          <cell r="CU353">
            <v>0</v>
          </cell>
          <cell r="DC353">
            <v>0</v>
          </cell>
          <cell r="DD353">
            <v>0</v>
          </cell>
          <cell r="DL353">
            <v>0</v>
          </cell>
          <cell r="DM353">
            <v>33780894.143781289</v>
          </cell>
          <cell r="DN353">
            <v>0</v>
          </cell>
          <cell r="DV353">
            <v>0</v>
          </cell>
          <cell r="DW353">
            <v>0</v>
          </cell>
          <cell r="EE353">
            <v>0</v>
          </cell>
          <cell r="EF353">
            <v>134594086.0164324</v>
          </cell>
          <cell r="EG353">
            <v>0</v>
          </cell>
          <cell r="EO353">
            <v>0</v>
          </cell>
          <cell r="EP353">
            <v>0</v>
          </cell>
          <cell r="EX353">
            <v>0</v>
          </cell>
        </row>
        <row r="354">
          <cell r="B354">
            <v>48579</v>
          </cell>
          <cell r="C354">
            <v>117823562.20190156</v>
          </cell>
          <cell r="D354">
            <v>0</v>
          </cell>
          <cell r="L354">
            <v>0</v>
          </cell>
          <cell r="M354">
            <v>0</v>
          </cell>
          <cell r="U354">
            <v>0</v>
          </cell>
          <cell r="V354">
            <v>112698950.64880155</v>
          </cell>
          <cell r="W354">
            <v>0</v>
          </cell>
          <cell r="AE354">
            <v>0</v>
          </cell>
          <cell r="AF354">
            <v>0</v>
          </cell>
          <cell r="AN354">
            <v>0</v>
          </cell>
          <cell r="AO354">
            <v>1130734.8771544229</v>
          </cell>
          <cell r="AP354">
            <v>0</v>
          </cell>
          <cell r="AX354">
            <v>0</v>
          </cell>
          <cell r="AY354">
            <v>0</v>
          </cell>
          <cell r="BG354">
            <v>0</v>
          </cell>
          <cell r="BH354">
            <v>3868769.6109841415</v>
          </cell>
          <cell r="BI354">
            <v>0</v>
          </cell>
          <cell r="BQ354">
            <v>0</v>
          </cell>
          <cell r="BR354">
            <v>0</v>
          </cell>
          <cell r="CA354">
            <v>25839015.160317194</v>
          </cell>
          <cell r="CK354">
            <v>0</v>
          </cell>
          <cell r="CS354">
            <v>0</v>
          </cell>
          <cell r="CT354">
            <v>20595865.012871463</v>
          </cell>
          <cell r="CU354">
            <v>0</v>
          </cell>
          <cell r="DC354">
            <v>0</v>
          </cell>
          <cell r="DD354">
            <v>0</v>
          </cell>
          <cell r="DL354">
            <v>0</v>
          </cell>
          <cell r="DM354">
            <v>33780894.143781289</v>
          </cell>
          <cell r="DN354">
            <v>0</v>
          </cell>
          <cell r="DV354">
            <v>0</v>
          </cell>
          <cell r="DW354">
            <v>0</v>
          </cell>
          <cell r="EE354">
            <v>0</v>
          </cell>
          <cell r="EF354">
            <v>134594086.0164324</v>
          </cell>
          <cell r="EG354">
            <v>0</v>
          </cell>
          <cell r="EO354">
            <v>0</v>
          </cell>
          <cell r="EP354">
            <v>0</v>
          </cell>
          <cell r="EX354">
            <v>0</v>
          </cell>
        </row>
        <row r="355">
          <cell r="B355">
            <v>48610</v>
          </cell>
          <cell r="C355">
            <v>117823562.20190156</v>
          </cell>
          <cell r="D355">
            <v>0</v>
          </cell>
          <cell r="L355">
            <v>0</v>
          </cell>
          <cell r="M355">
            <v>0</v>
          </cell>
          <cell r="U355">
            <v>0</v>
          </cell>
          <cell r="V355">
            <v>112698950.64880155</v>
          </cell>
          <cell r="W355">
            <v>0</v>
          </cell>
          <cell r="AE355">
            <v>0</v>
          </cell>
          <cell r="AF355">
            <v>0</v>
          </cell>
          <cell r="AN355">
            <v>0</v>
          </cell>
          <cell r="AO355">
            <v>1130734.8771544229</v>
          </cell>
          <cell r="AP355">
            <v>0</v>
          </cell>
          <cell r="AX355">
            <v>0</v>
          </cell>
          <cell r="AY355">
            <v>0</v>
          </cell>
          <cell r="BG355">
            <v>0</v>
          </cell>
          <cell r="BH355">
            <v>3868769.6109841415</v>
          </cell>
          <cell r="BI355">
            <v>0</v>
          </cell>
          <cell r="BQ355">
            <v>0</v>
          </cell>
          <cell r="BR355">
            <v>0</v>
          </cell>
          <cell r="CA355">
            <v>25839015.160317194</v>
          </cell>
          <cell r="CK355">
            <v>0</v>
          </cell>
          <cell r="CS355">
            <v>0</v>
          </cell>
          <cell r="CT355">
            <v>20595865.012871463</v>
          </cell>
          <cell r="CU355">
            <v>0</v>
          </cell>
          <cell r="DC355">
            <v>0</v>
          </cell>
          <cell r="DD355">
            <v>0</v>
          </cell>
          <cell r="DL355">
            <v>0</v>
          </cell>
          <cell r="DM355">
            <v>33780894.143781289</v>
          </cell>
          <cell r="DN355">
            <v>0</v>
          </cell>
          <cell r="DV355">
            <v>0</v>
          </cell>
          <cell r="DW355">
            <v>0</v>
          </cell>
          <cell r="EE355">
            <v>0</v>
          </cell>
          <cell r="EF355">
            <v>134594086.0164324</v>
          </cell>
          <cell r="EG355">
            <v>0</v>
          </cell>
          <cell r="EO355">
            <v>0</v>
          </cell>
          <cell r="EP355">
            <v>0</v>
          </cell>
          <cell r="EX355">
            <v>0</v>
          </cell>
        </row>
        <row r="356">
          <cell r="B356">
            <v>48638</v>
          </cell>
          <cell r="C356">
            <v>117823562.20190156</v>
          </cell>
          <cell r="D356">
            <v>0</v>
          </cell>
          <cell r="L356">
            <v>0</v>
          </cell>
          <cell r="M356">
            <v>0</v>
          </cell>
          <cell r="U356">
            <v>0</v>
          </cell>
          <cell r="V356">
            <v>112698950.64880155</v>
          </cell>
          <cell r="W356">
            <v>0</v>
          </cell>
          <cell r="AE356">
            <v>0</v>
          </cell>
          <cell r="AF356">
            <v>0</v>
          </cell>
          <cell r="AN356">
            <v>0</v>
          </cell>
          <cell r="AO356">
            <v>1130734.8771544229</v>
          </cell>
          <cell r="AP356">
            <v>0</v>
          </cell>
          <cell r="AX356">
            <v>0</v>
          </cell>
          <cell r="AY356">
            <v>0</v>
          </cell>
          <cell r="BG356">
            <v>0</v>
          </cell>
          <cell r="BH356">
            <v>3868769.6109841415</v>
          </cell>
          <cell r="BI356">
            <v>0</v>
          </cell>
          <cell r="BQ356">
            <v>0</v>
          </cell>
          <cell r="BR356">
            <v>0</v>
          </cell>
          <cell r="CA356">
            <v>25839015.160317194</v>
          </cell>
          <cell r="CK356">
            <v>0</v>
          </cell>
          <cell r="CS356">
            <v>0</v>
          </cell>
          <cell r="CT356">
            <v>20595865.012871463</v>
          </cell>
          <cell r="CU356">
            <v>0</v>
          </cell>
          <cell r="DC356">
            <v>0</v>
          </cell>
          <cell r="DD356">
            <v>0</v>
          </cell>
          <cell r="DL356">
            <v>0</v>
          </cell>
          <cell r="DM356">
            <v>33780894.143781289</v>
          </cell>
          <cell r="DN356">
            <v>0</v>
          </cell>
          <cell r="DV356">
            <v>0</v>
          </cell>
          <cell r="DW356">
            <v>0</v>
          </cell>
          <cell r="EE356">
            <v>0</v>
          </cell>
          <cell r="EF356">
            <v>134594086.0164324</v>
          </cell>
          <cell r="EG356">
            <v>0</v>
          </cell>
          <cell r="EO356">
            <v>0</v>
          </cell>
          <cell r="EP356">
            <v>0</v>
          </cell>
          <cell r="EX356">
            <v>0</v>
          </cell>
        </row>
        <row r="357">
          <cell r="B357">
            <v>48669</v>
          </cell>
          <cell r="C357">
            <v>117823562.20190156</v>
          </cell>
          <cell r="D357">
            <v>0</v>
          </cell>
          <cell r="L357">
            <v>0</v>
          </cell>
          <cell r="M357">
            <v>0</v>
          </cell>
          <cell r="U357">
            <v>0</v>
          </cell>
          <cell r="V357">
            <v>112698950.64880155</v>
          </cell>
          <cell r="W357">
            <v>0</v>
          </cell>
          <cell r="AE357">
            <v>0</v>
          </cell>
          <cell r="AF357">
            <v>0</v>
          </cell>
          <cell r="AN357">
            <v>0</v>
          </cell>
          <cell r="AO357">
            <v>1130734.8771544229</v>
          </cell>
          <cell r="AP357">
            <v>0</v>
          </cell>
          <cell r="AX357">
            <v>0</v>
          </cell>
          <cell r="AY357">
            <v>0</v>
          </cell>
          <cell r="BG357">
            <v>0</v>
          </cell>
          <cell r="BH357">
            <v>3868769.6109841415</v>
          </cell>
          <cell r="BI357">
            <v>0</v>
          </cell>
          <cell r="BQ357">
            <v>0</v>
          </cell>
          <cell r="BR357">
            <v>0</v>
          </cell>
          <cell r="CA357">
            <v>25839015.160317194</v>
          </cell>
          <cell r="CK357">
            <v>0</v>
          </cell>
          <cell r="CS357">
            <v>0</v>
          </cell>
          <cell r="CT357">
            <v>20595865.012871463</v>
          </cell>
          <cell r="CU357">
            <v>0</v>
          </cell>
          <cell r="DC357">
            <v>0</v>
          </cell>
          <cell r="DD357">
            <v>0</v>
          </cell>
          <cell r="DL357">
            <v>0</v>
          </cell>
          <cell r="DM357">
            <v>33780894.143781289</v>
          </cell>
          <cell r="DN357">
            <v>0</v>
          </cell>
          <cell r="DV357">
            <v>0</v>
          </cell>
          <cell r="DW357">
            <v>0</v>
          </cell>
          <cell r="EE357">
            <v>0</v>
          </cell>
          <cell r="EF357">
            <v>134594086.0164324</v>
          </cell>
          <cell r="EG357">
            <v>0</v>
          </cell>
          <cell r="EO357">
            <v>0</v>
          </cell>
          <cell r="EP357">
            <v>0</v>
          </cell>
          <cell r="EX357">
            <v>0</v>
          </cell>
        </row>
        <row r="358">
          <cell r="B358">
            <v>48699</v>
          </cell>
          <cell r="C358">
            <v>117823562.20190156</v>
          </cell>
          <cell r="D358">
            <v>0</v>
          </cell>
          <cell r="L358">
            <v>0</v>
          </cell>
          <cell r="M358">
            <v>0</v>
          </cell>
          <cell r="U358">
            <v>0</v>
          </cell>
          <cell r="V358">
            <v>112698950.64880155</v>
          </cell>
          <cell r="W358">
            <v>0</v>
          </cell>
          <cell r="AE358">
            <v>0</v>
          </cell>
          <cell r="AF358">
            <v>0</v>
          </cell>
          <cell r="AN358">
            <v>0</v>
          </cell>
          <cell r="AO358">
            <v>1130734.8771544229</v>
          </cell>
          <cell r="AP358">
            <v>0</v>
          </cell>
          <cell r="AX358">
            <v>0</v>
          </cell>
          <cell r="AY358">
            <v>0</v>
          </cell>
          <cell r="BG358">
            <v>0</v>
          </cell>
          <cell r="BH358">
            <v>3868769.6109841415</v>
          </cell>
          <cell r="BI358">
            <v>0</v>
          </cell>
          <cell r="BQ358">
            <v>0</v>
          </cell>
          <cell r="BR358">
            <v>0</v>
          </cell>
          <cell r="CA358">
            <v>25839015.160317194</v>
          </cell>
          <cell r="CK358">
            <v>0</v>
          </cell>
          <cell r="CS358">
            <v>0</v>
          </cell>
          <cell r="CT358">
            <v>20595865.012871463</v>
          </cell>
          <cell r="CU358">
            <v>0</v>
          </cell>
          <cell r="DC358">
            <v>0</v>
          </cell>
          <cell r="DD358">
            <v>0</v>
          </cell>
          <cell r="DL358">
            <v>0</v>
          </cell>
          <cell r="DM358">
            <v>33780894.143781289</v>
          </cell>
          <cell r="DN358">
            <v>0</v>
          </cell>
          <cell r="DV358">
            <v>0</v>
          </cell>
          <cell r="DW358">
            <v>0</v>
          </cell>
          <cell r="EE358">
            <v>0</v>
          </cell>
          <cell r="EF358">
            <v>134594086.0164324</v>
          </cell>
          <cell r="EG358">
            <v>0</v>
          </cell>
          <cell r="EO358">
            <v>0</v>
          </cell>
          <cell r="EP358">
            <v>0</v>
          </cell>
          <cell r="EX358">
            <v>0</v>
          </cell>
        </row>
        <row r="359">
          <cell r="B359">
            <v>48730</v>
          </cell>
          <cell r="C359">
            <v>117823562.20190156</v>
          </cell>
          <cell r="D359">
            <v>0</v>
          </cell>
          <cell r="L359">
            <v>0</v>
          </cell>
          <cell r="M359">
            <v>0</v>
          </cell>
          <cell r="U359">
            <v>0</v>
          </cell>
          <cell r="V359">
            <v>112698950.64880155</v>
          </cell>
          <cell r="W359">
            <v>0</v>
          </cell>
          <cell r="AE359">
            <v>0</v>
          </cell>
          <cell r="AF359">
            <v>0</v>
          </cell>
          <cell r="AN359">
            <v>0</v>
          </cell>
          <cell r="AO359">
            <v>1130734.8771544229</v>
          </cell>
          <cell r="AP359">
            <v>0</v>
          </cell>
          <cell r="AX359">
            <v>0</v>
          </cell>
          <cell r="AY359">
            <v>0</v>
          </cell>
          <cell r="BG359">
            <v>0</v>
          </cell>
          <cell r="BH359">
            <v>3868769.6109841415</v>
          </cell>
          <cell r="BI359">
            <v>0</v>
          </cell>
          <cell r="BQ359">
            <v>0</v>
          </cell>
          <cell r="BR359">
            <v>0</v>
          </cell>
          <cell r="CA359">
            <v>25839015.160317194</v>
          </cell>
          <cell r="CK359">
            <v>0</v>
          </cell>
          <cell r="CS359">
            <v>0</v>
          </cell>
          <cell r="CT359">
            <v>20595865.012871463</v>
          </cell>
          <cell r="CU359">
            <v>0</v>
          </cell>
          <cell r="DC359">
            <v>0</v>
          </cell>
          <cell r="DD359">
            <v>0</v>
          </cell>
          <cell r="DL359">
            <v>0</v>
          </cell>
          <cell r="DM359">
            <v>33780894.143781289</v>
          </cell>
          <cell r="DN359">
            <v>0</v>
          </cell>
          <cell r="DV359">
            <v>0</v>
          </cell>
          <cell r="DW359">
            <v>0</v>
          </cell>
          <cell r="EE359">
            <v>0</v>
          </cell>
          <cell r="EF359">
            <v>134594086.0164324</v>
          </cell>
          <cell r="EG359">
            <v>0</v>
          </cell>
          <cell r="EO359">
            <v>0</v>
          </cell>
          <cell r="EP359">
            <v>0</v>
          </cell>
          <cell r="EX359">
            <v>0</v>
          </cell>
        </row>
        <row r="360">
          <cell r="B360">
            <v>48760</v>
          </cell>
          <cell r="C360">
            <v>117823562.20190156</v>
          </cell>
          <cell r="D360">
            <v>0</v>
          </cell>
          <cell r="L360">
            <v>0</v>
          </cell>
          <cell r="M360">
            <v>0</v>
          </cell>
          <cell r="U360">
            <v>0</v>
          </cell>
          <cell r="V360">
            <v>112698950.64880155</v>
          </cell>
          <cell r="W360">
            <v>0</v>
          </cell>
          <cell r="AE360">
            <v>0</v>
          </cell>
          <cell r="AF360">
            <v>0</v>
          </cell>
          <cell r="AN360">
            <v>0</v>
          </cell>
          <cell r="AO360">
            <v>1130734.8771544229</v>
          </cell>
          <cell r="AP360">
            <v>0</v>
          </cell>
          <cell r="AX360">
            <v>0</v>
          </cell>
          <cell r="AY360">
            <v>0</v>
          </cell>
          <cell r="BG360">
            <v>0</v>
          </cell>
          <cell r="BH360">
            <v>3868769.6109841415</v>
          </cell>
          <cell r="BI360">
            <v>0</v>
          </cell>
          <cell r="BQ360">
            <v>0</v>
          </cell>
          <cell r="BR360">
            <v>0</v>
          </cell>
          <cell r="CA360">
            <v>25839015.160317194</v>
          </cell>
          <cell r="CK360">
            <v>0</v>
          </cell>
          <cell r="CS360">
            <v>0</v>
          </cell>
          <cell r="CT360">
            <v>20595865.012871463</v>
          </cell>
          <cell r="CU360">
            <v>0</v>
          </cell>
          <cell r="DC360">
            <v>0</v>
          </cell>
          <cell r="DD360">
            <v>0</v>
          </cell>
          <cell r="DL360">
            <v>0</v>
          </cell>
          <cell r="DM360">
            <v>33780894.143781289</v>
          </cell>
          <cell r="DN360">
            <v>0</v>
          </cell>
          <cell r="DV360">
            <v>0</v>
          </cell>
          <cell r="DW360">
            <v>0</v>
          </cell>
          <cell r="EE360">
            <v>0</v>
          </cell>
          <cell r="EF360">
            <v>134594086.0164324</v>
          </cell>
          <cell r="EG360">
            <v>0</v>
          </cell>
          <cell r="EO360">
            <v>0</v>
          </cell>
          <cell r="EP360">
            <v>0</v>
          </cell>
          <cell r="EX360">
            <v>0</v>
          </cell>
        </row>
        <row r="361">
          <cell r="B361">
            <v>48791</v>
          </cell>
          <cell r="C361">
            <v>117823562.20190156</v>
          </cell>
          <cell r="D361">
            <v>0</v>
          </cell>
          <cell r="L361">
            <v>0</v>
          </cell>
          <cell r="M361">
            <v>0</v>
          </cell>
          <cell r="U361">
            <v>0</v>
          </cell>
          <cell r="V361">
            <v>112698950.64880155</v>
          </cell>
          <cell r="W361">
            <v>0</v>
          </cell>
          <cell r="AE361">
            <v>0</v>
          </cell>
          <cell r="AF361">
            <v>0</v>
          </cell>
          <cell r="AN361">
            <v>0</v>
          </cell>
          <cell r="AO361">
            <v>1130734.8771544229</v>
          </cell>
          <cell r="AP361">
            <v>0</v>
          </cell>
          <cell r="AX361">
            <v>0</v>
          </cell>
          <cell r="AY361">
            <v>0</v>
          </cell>
          <cell r="BG361">
            <v>0</v>
          </cell>
          <cell r="BH361">
            <v>3868769.6109841415</v>
          </cell>
          <cell r="BI361">
            <v>0</v>
          </cell>
          <cell r="BQ361">
            <v>0</v>
          </cell>
          <cell r="BR361">
            <v>0</v>
          </cell>
          <cell r="CA361">
            <v>25839015.160317194</v>
          </cell>
          <cell r="CK361">
            <v>0</v>
          </cell>
          <cell r="CS361">
            <v>0</v>
          </cell>
          <cell r="CT361">
            <v>20595865.012871463</v>
          </cell>
          <cell r="CU361">
            <v>0</v>
          </cell>
          <cell r="DC361">
            <v>0</v>
          </cell>
          <cell r="DD361">
            <v>0</v>
          </cell>
          <cell r="DL361">
            <v>0</v>
          </cell>
          <cell r="DM361">
            <v>33780894.143781289</v>
          </cell>
          <cell r="DN361">
            <v>0</v>
          </cell>
          <cell r="DV361">
            <v>0</v>
          </cell>
          <cell r="DW361">
            <v>0</v>
          </cell>
          <cell r="EE361">
            <v>0</v>
          </cell>
          <cell r="EF361">
            <v>134594086.0164324</v>
          </cell>
          <cell r="EG361">
            <v>0</v>
          </cell>
          <cell r="EO361">
            <v>0</v>
          </cell>
          <cell r="EP361">
            <v>0</v>
          </cell>
          <cell r="EX361">
            <v>0</v>
          </cell>
        </row>
        <row r="362">
          <cell r="B362">
            <v>48822</v>
          </cell>
          <cell r="C362">
            <v>117823562.20190156</v>
          </cell>
          <cell r="D362">
            <v>0</v>
          </cell>
          <cell r="L362">
            <v>0</v>
          </cell>
          <cell r="M362">
            <v>0</v>
          </cell>
          <cell r="U362">
            <v>0</v>
          </cell>
          <cell r="V362">
            <v>112698950.64880155</v>
          </cell>
          <cell r="W362">
            <v>0</v>
          </cell>
          <cell r="AE362">
            <v>0</v>
          </cell>
          <cell r="AF362">
            <v>0</v>
          </cell>
          <cell r="AN362">
            <v>0</v>
          </cell>
          <cell r="AO362">
            <v>1130734.8771544229</v>
          </cell>
          <cell r="AP362">
            <v>0</v>
          </cell>
          <cell r="AX362">
            <v>0</v>
          </cell>
          <cell r="AY362">
            <v>0</v>
          </cell>
          <cell r="BG362">
            <v>0</v>
          </cell>
          <cell r="BH362">
            <v>3868769.6109841415</v>
          </cell>
          <cell r="BI362">
            <v>0</v>
          </cell>
          <cell r="BQ362">
            <v>0</v>
          </cell>
          <cell r="BR362">
            <v>0</v>
          </cell>
          <cell r="CA362">
            <v>25839015.160317194</v>
          </cell>
          <cell r="CK362">
            <v>0</v>
          </cell>
          <cell r="CS362">
            <v>0</v>
          </cell>
          <cell r="CT362">
            <v>20595865.012871463</v>
          </cell>
          <cell r="CU362">
            <v>0</v>
          </cell>
          <cell r="DC362">
            <v>0</v>
          </cell>
          <cell r="DD362">
            <v>0</v>
          </cell>
          <cell r="DL362">
            <v>0</v>
          </cell>
          <cell r="DM362">
            <v>33780894.143781289</v>
          </cell>
          <cell r="DN362">
            <v>0</v>
          </cell>
          <cell r="DV362">
            <v>0</v>
          </cell>
          <cell r="DW362">
            <v>0</v>
          </cell>
          <cell r="EE362">
            <v>0</v>
          </cell>
          <cell r="EF362">
            <v>134594086.0164324</v>
          </cell>
          <cell r="EG362">
            <v>0</v>
          </cell>
          <cell r="EO362">
            <v>0</v>
          </cell>
          <cell r="EP362">
            <v>0</v>
          </cell>
          <cell r="EX362">
            <v>0</v>
          </cell>
        </row>
        <row r="363">
          <cell r="B363">
            <v>48852</v>
          </cell>
          <cell r="C363">
            <v>117823562.20190156</v>
          </cell>
          <cell r="D363">
            <v>0</v>
          </cell>
          <cell r="L363">
            <v>0</v>
          </cell>
          <cell r="M363">
            <v>0</v>
          </cell>
          <cell r="U363">
            <v>0</v>
          </cell>
          <cell r="V363">
            <v>112698950.64880155</v>
          </cell>
          <cell r="W363">
            <v>0</v>
          </cell>
          <cell r="AE363">
            <v>0</v>
          </cell>
          <cell r="AF363">
            <v>0</v>
          </cell>
          <cell r="AN363">
            <v>0</v>
          </cell>
          <cell r="AO363">
            <v>1130734.8771544229</v>
          </cell>
          <cell r="AP363">
            <v>0</v>
          </cell>
          <cell r="AX363">
            <v>0</v>
          </cell>
          <cell r="AY363">
            <v>0</v>
          </cell>
          <cell r="BG363">
            <v>0</v>
          </cell>
          <cell r="BH363">
            <v>3868769.6109841415</v>
          </cell>
          <cell r="BI363">
            <v>0</v>
          </cell>
          <cell r="BQ363">
            <v>0</v>
          </cell>
          <cell r="BR363">
            <v>0</v>
          </cell>
          <cell r="CA363">
            <v>25839015.160317194</v>
          </cell>
          <cell r="CK363">
            <v>0</v>
          </cell>
          <cell r="CS363">
            <v>0</v>
          </cell>
          <cell r="CT363">
            <v>20595865.012871463</v>
          </cell>
          <cell r="CU363">
            <v>0</v>
          </cell>
          <cell r="DC363">
            <v>0</v>
          </cell>
          <cell r="DD363">
            <v>0</v>
          </cell>
          <cell r="DL363">
            <v>0</v>
          </cell>
          <cell r="DM363">
            <v>33780894.143781289</v>
          </cell>
          <cell r="DN363">
            <v>0</v>
          </cell>
          <cell r="DV363">
            <v>0</v>
          </cell>
          <cell r="DW363">
            <v>0</v>
          </cell>
          <cell r="EE363">
            <v>0</v>
          </cell>
          <cell r="EF363">
            <v>134594086.0164324</v>
          </cell>
          <cell r="EG363">
            <v>0</v>
          </cell>
          <cell r="EO363">
            <v>0</v>
          </cell>
          <cell r="EP363">
            <v>0</v>
          </cell>
          <cell r="EX363">
            <v>0</v>
          </cell>
        </row>
        <row r="364">
          <cell r="B364">
            <v>48883</v>
          </cell>
          <cell r="C364">
            <v>117823562.20190156</v>
          </cell>
          <cell r="D364">
            <v>0</v>
          </cell>
          <cell r="L364">
            <v>0</v>
          </cell>
          <cell r="M364">
            <v>0</v>
          </cell>
          <cell r="U364">
            <v>0</v>
          </cell>
          <cell r="V364">
            <v>112698950.64880155</v>
          </cell>
          <cell r="W364">
            <v>0</v>
          </cell>
          <cell r="AE364">
            <v>0</v>
          </cell>
          <cell r="AF364">
            <v>0</v>
          </cell>
          <cell r="AN364">
            <v>0</v>
          </cell>
          <cell r="AO364">
            <v>1130734.8771544229</v>
          </cell>
          <cell r="AP364">
            <v>0</v>
          </cell>
          <cell r="AX364">
            <v>0</v>
          </cell>
          <cell r="AY364">
            <v>0</v>
          </cell>
          <cell r="BG364">
            <v>0</v>
          </cell>
          <cell r="BH364">
            <v>3868769.6109841415</v>
          </cell>
          <cell r="BI364">
            <v>0</v>
          </cell>
          <cell r="BQ364">
            <v>0</v>
          </cell>
          <cell r="BR364">
            <v>0</v>
          </cell>
          <cell r="CA364">
            <v>25839015.160317194</v>
          </cell>
          <cell r="CK364">
            <v>0</v>
          </cell>
          <cell r="CS364">
            <v>0</v>
          </cell>
          <cell r="CT364">
            <v>20595865.012871463</v>
          </cell>
          <cell r="CU364">
            <v>0</v>
          </cell>
          <cell r="DC364">
            <v>0</v>
          </cell>
          <cell r="DD364">
            <v>0</v>
          </cell>
          <cell r="DL364">
            <v>0</v>
          </cell>
          <cell r="DM364">
            <v>33780894.143781289</v>
          </cell>
          <cell r="DN364">
            <v>0</v>
          </cell>
          <cell r="DV364">
            <v>0</v>
          </cell>
          <cell r="DW364">
            <v>0</v>
          </cell>
          <cell r="EE364">
            <v>0</v>
          </cell>
          <cell r="EF364">
            <v>134594086.0164324</v>
          </cell>
          <cell r="EG364">
            <v>0</v>
          </cell>
          <cell r="EO364">
            <v>0</v>
          </cell>
          <cell r="EP364">
            <v>0</v>
          </cell>
          <cell r="EX364">
            <v>0</v>
          </cell>
        </row>
        <row r="365">
          <cell r="B365">
            <v>48913</v>
          </cell>
          <cell r="C365">
            <v>117823562.20190156</v>
          </cell>
          <cell r="D365">
            <v>0</v>
          </cell>
          <cell r="L365">
            <v>0</v>
          </cell>
          <cell r="M365">
            <v>0</v>
          </cell>
          <cell r="U365">
            <v>0</v>
          </cell>
          <cell r="V365">
            <v>112698950.64880155</v>
          </cell>
          <cell r="W365">
            <v>0</v>
          </cell>
          <cell r="AE365">
            <v>0</v>
          </cell>
          <cell r="AF365">
            <v>0</v>
          </cell>
          <cell r="AN365">
            <v>0</v>
          </cell>
          <cell r="AO365">
            <v>1130734.8771544229</v>
          </cell>
          <cell r="AP365">
            <v>0</v>
          </cell>
          <cell r="AX365">
            <v>0</v>
          </cell>
          <cell r="AY365">
            <v>0</v>
          </cell>
          <cell r="BG365">
            <v>0</v>
          </cell>
          <cell r="BH365">
            <v>3868769.6109841415</v>
          </cell>
          <cell r="BI365">
            <v>0</v>
          </cell>
          <cell r="BQ365">
            <v>0</v>
          </cell>
          <cell r="BR365">
            <v>0</v>
          </cell>
          <cell r="CA365">
            <v>25839015.160317194</v>
          </cell>
          <cell r="CK365">
            <v>0</v>
          </cell>
          <cell r="CS365">
            <v>0</v>
          </cell>
          <cell r="CT365">
            <v>20595865.012871463</v>
          </cell>
          <cell r="CU365">
            <v>0</v>
          </cell>
          <cell r="DC365">
            <v>0</v>
          </cell>
          <cell r="DD365">
            <v>0</v>
          </cell>
          <cell r="DL365">
            <v>0</v>
          </cell>
          <cell r="DM365">
            <v>33780894.143781289</v>
          </cell>
          <cell r="DN365">
            <v>0</v>
          </cell>
          <cell r="DV365">
            <v>0</v>
          </cell>
          <cell r="DW365">
            <v>0</v>
          </cell>
          <cell r="EE365">
            <v>0</v>
          </cell>
          <cell r="EF365">
            <v>134594086.0164324</v>
          </cell>
          <cell r="EG365">
            <v>0</v>
          </cell>
          <cell r="EO365">
            <v>0</v>
          </cell>
          <cell r="EP365">
            <v>0</v>
          </cell>
          <cell r="EX365">
            <v>0</v>
          </cell>
        </row>
        <row r="366">
          <cell r="B366">
            <v>48944</v>
          </cell>
          <cell r="C366">
            <v>117823562.20190156</v>
          </cell>
          <cell r="D366">
            <v>0</v>
          </cell>
          <cell r="L366">
            <v>0</v>
          </cell>
          <cell r="M366">
            <v>0</v>
          </cell>
          <cell r="U366">
            <v>0</v>
          </cell>
          <cell r="V366">
            <v>112698950.64880155</v>
          </cell>
          <cell r="W366">
            <v>0</v>
          </cell>
          <cell r="AE366">
            <v>0</v>
          </cell>
          <cell r="AF366">
            <v>0</v>
          </cell>
          <cell r="AN366">
            <v>0</v>
          </cell>
          <cell r="AO366">
            <v>1130734.8771544229</v>
          </cell>
          <cell r="AP366">
            <v>0</v>
          </cell>
          <cell r="AX366">
            <v>0</v>
          </cell>
          <cell r="AY366">
            <v>0</v>
          </cell>
          <cell r="BG366">
            <v>0</v>
          </cell>
          <cell r="BH366">
            <v>3868769.6109841415</v>
          </cell>
          <cell r="BI366">
            <v>0</v>
          </cell>
          <cell r="BQ366">
            <v>0</v>
          </cell>
          <cell r="BR366">
            <v>0</v>
          </cell>
          <cell r="CA366">
            <v>25839015.160317194</v>
          </cell>
          <cell r="CK366">
            <v>0</v>
          </cell>
          <cell r="CS366">
            <v>0</v>
          </cell>
          <cell r="CT366">
            <v>20595865.012871463</v>
          </cell>
          <cell r="CU366">
            <v>0</v>
          </cell>
          <cell r="DC366">
            <v>0</v>
          </cell>
          <cell r="DD366">
            <v>0</v>
          </cell>
          <cell r="DL366">
            <v>0</v>
          </cell>
          <cell r="DM366">
            <v>33780894.143781289</v>
          </cell>
          <cell r="DN366">
            <v>0</v>
          </cell>
          <cell r="DV366">
            <v>0</v>
          </cell>
          <cell r="DW366">
            <v>0</v>
          </cell>
          <cell r="EE366">
            <v>0</v>
          </cell>
          <cell r="EF366">
            <v>134594086.0164324</v>
          </cell>
          <cell r="EG366">
            <v>0</v>
          </cell>
          <cell r="EO366">
            <v>0</v>
          </cell>
          <cell r="EP366">
            <v>0</v>
          </cell>
          <cell r="EX366">
            <v>0</v>
          </cell>
        </row>
        <row r="367">
          <cell r="B367">
            <v>48975</v>
          </cell>
          <cell r="C367">
            <v>117823562.20190156</v>
          </cell>
          <cell r="D367">
            <v>0</v>
          </cell>
          <cell r="L367">
            <v>0</v>
          </cell>
          <cell r="M367">
            <v>0</v>
          </cell>
          <cell r="U367">
            <v>0</v>
          </cell>
          <cell r="V367">
            <v>112698950.64880155</v>
          </cell>
          <cell r="W367">
            <v>0</v>
          </cell>
          <cell r="AE367">
            <v>0</v>
          </cell>
          <cell r="AF367">
            <v>0</v>
          </cell>
          <cell r="AN367">
            <v>0</v>
          </cell>
          <cell r="AO367">
            <v>1130734.8771544229</v>
          </cell>
          <cell r="AP367">
            <v>0</v>
          </cell>
          <cell r="AX367">
            <v>0</v>
          </cell>
          <cell r="AY367">
            <v>0</v>
          </cell>
          <cell r="BG367">
            <v>0</v>
          </cell>
          <cell r="BH367">
            <v>3868769.6109841415</v>
          </cell>
          <cell r="BI367">
            <v>0</v>
          </cell>
          <cell r="BQ367">
            <v>0</v>
          </cell>
          <cell r="BR367">
            <v>0</v>
          </cell>
          <cell r="CA367">
            <v>25839015.160317194</v>
          </cell>
          <cell r="CK367">
            <v>0</v>
          </cell>
          <cell r="CS367">
            <v>0</v>
          </cell>
          <cell r="CT367">
            <v>20595865.012871463</v>
          </cell>
          <cell r="CU367">
            <v>0</v>
          </cell>
          <cell r="DC367">
            <v>0</v>
          </cell>
          <cell r="DD367">
            <v>0</v>
          </cell>
          <cell r="DL367">
            <v>0</v>
          </cell>
          <cell r="DM367">
            <v>33780894.143781289</v>
          </cell>
          <cell r="DN367">
            <v>0</v>
          </cell>
          <cell r="DV367">
            <v>0</v>
          </cell>
          <cell r="DW367">
            <v>0</v>
          </cell>
          <cell r="EE367">
            <v>0</v>
          </cell>
          <cell r="EF367">
            <v>134594086.0164324</v>
          </cell>
          <cell r="EG367">
            <v>0</v>
          </cell>
          <cell r="EO367">
            <v>0</v>
          </cell>
          <cell r="EP367">
            <v>0</v>
          </cell>
          <cell r="EX367">
            <v>0</v>
          </cell>
        </row>
        <row r="368">
          <cell r="B368">
            <v>49003</v>
          </cell>
          <cell r="C368">
            <v>117823562.20190156</v>
          </cell>
          <cell r="D368">
            <v>0</v>
          </cell>
          <cell r="L368">
            <v>0</v>
          </cell>
          <cell r="M368">
            <v>0</v>
          </cell>
          <cell r="U368">
            <v>0</v>
          </cell>
          <cell r="V368">
            <v>112698950.64880155</v>
          </cell>
          <cell r="W368">
            <v>0</v>
          </cell>
          <cell r="AE368">
            <v>0</v>
          </cell>
          <cell r="AF368">
            <v>0</v>
          </cell>
          <cell r="AN368">
            <v>0</v>
          </cell>
          <cell r="AO368">
            <v>1130734.8771544229</v>
          </cell>
          <cell r="AP368">
            <v>0</v>
          </cell>
          <cell r="AX368">
            <v>0</v>
          </cell>
          <cell r="AY368">
            <v>0</v>
          </cell>
          <cell r="BG368">
            <v>0</v>
          </cell>
          <cell r="BH368">
            <v>3868769.6109841415</v>
          </cell>
          <cell r="BI368">
            <v>0</v>
          </cell>
          <cell r="BQ368">
            <v>0</v>
          </cell>
          <cell r="BR368">
            <v>0</v>
          </cell>
          <cell r="CA368">
            <v>25839015.160317194</v>
          </cell>
          <cell r="CK368">
            <v>0</v>
          </cell>
          <cell r="CS368">
            <v>0</v>
          </cell>
          <cell r="CT368">
            <v>20595865.012871463</v>
          </cell>
          <cell r="CU368">
            <v>0</v>
          </cell>
          <cell r="DC368">
            <v>0</v>
          </cell>
          <cell r="DD368">
            <v>0</v>
          </cell>
          <cell r="DL368">
            <v>0</v>
          </cell>
          <cell r="DM368">
            <v>33780894.143781289</v>
          </cell>
          <cell r="DN368">
            <v>0</v>
          </cell>
          <cell r="DV368">
            <v>0</v>
          </cell>
          <cell r="DW368">
            <v>0</v>
          </cell>
          <cell r="EE368">
            <v>0</v>
          </cell>
          <cell r="EF368">
            <v>134594086.0164324</v>
          </cell>
          <cell r="EG368">
            <v>0</v>
          </cell>
          <cell r="EO368">
            <v>0</v>
          </cell>
          <cell r="EP368">
            <v>0</v>
          </cell>
          <cell r="EX368">
            <v>0</v>
          </cell>
        </row>
        <row r="369">
          <cell r="B369">
            <v>49034</v>
          </cell>
          <cell r="C369">
            <v>117823562.20190156</v>
          </cell>
          <cell r="D369">
            <v>0</v>
          </cell>
          <cell r="L369">
            <v>0</v>
          </cell>
          <cell r="M369">
            <v>0</v>
          </cell>
          <cell r="U369">
            <v>0</v>
          </cell>
          <cell r="V369">
            <v>112698950.64880155</v>
          </cell>
          <cell r="W369">
            <v>0</v>
          </cell>
          <cell r="AE369">
            <v>0</v>
          </cell>
          <cell r="AF369">
            <v>0</v>
          </cell>
          <cell r="AN369">
            <v>0</v>
          </cell>
          <cell r="AO369">
            <v>1130734.8771544229</v>
          </cell>
          <cell r="AP369">
            <v>0</v>
          </cell>
          <cell r="AX369">
            <v>0</v>
          </cell>
          <cell r="AY369">
            <v>0</v>
          </cell>
          <cell r="BG369">
            <v>0</v>
          </cell>
          <cell r="BH369">
            <v>3868769.6109841415</v>
          </cell>
          <cell r="BI369">
            <v>0</v>
          </cell>
          <cell r="BQ369">
            <v>0</v>
          </cell>
          <cell r="BR369">
            <v>0</v>
          </cell>
          <cell r="CA369">
            <v>25839015.160317194</v>
          </cell>
          <cell r="CK369">
            <v>0</v>
          </cell>
          <cell r="CS369">
            <v>0</v>
          </cell>
          <cell r="CT369">
            <v>20595865.012871463</v>
          </cell>
          <cell r="CU369">
            <v>0</v>
          </cell>
          <cell r="DC369">
            <v>0</v>
          </cell>
          <cell r="DD369">
            <v>0</v>
          </cell>
          <cell r="DL369">
            <v>0</v>
          </cell>
          <cell r="DM369">
            <v>33780894.143781289</v>
          </cell>
          <cell r="DN369">
            <v>0</v>
          </cell>
          <cell r="DV369">
            <v>0</v>
          </cell>
          <cell r="DW369">
            <v>0</v>
          </cell>
          <cell r="EE369">
            <v>0</v>
          </cell>
          <cell r="EF369">
            <v>134594086.0164324</v>
          </cell>
          <cell r="EG369">
            <v>0</v>
          </cell>
          <cell r="EO369">
            <v>0</v>
          </cell>
          <cell r="EP369">
            <v>0</v>
          </cell>
          <cell r="EX369">
            <v>0</v>
          </cell>
        </row>
        <row r="370">
          <cell r="B370">
            <v>49064</v>
          </cell>
          <cell r="C370">
            <v>117823562.20190156</v>
          </cell>
          <cell r="D370">
            <v>0</v>
          </cell>
          <cell r="L370">
            <v>0</v>
          </cell>
          <cell r="M370">
            <v>0</v>
          </cell>
          <cell r="U370">
            <v>0</v>
          </cell>
          <cell r="V370">
            <v>112698950.64880155</v>
          </cell>
          <cell r="W370">
            <v>0</v>
          </cell>
          <cell r="AE370">
            <v>0</v>
          </cell>
          <cell r="AF370">
            <v>0</v>
          </cell>
          <cell r="AN370">
            <v>0</v>
          </cell>
          <cell r="AO370">
            <v>1130734.8771544229</v>
          </cell>
          <cell r="AP370">
            <v>0</v>
          </cell>
          <cell r="AX370">
            <v>0</v>
          </cell>
          <cell r="AY370">
            <v>0</v>
          </cell>
          <cell r="BG370">
            <v>0</v>
          </cell>
          <cell r="BH370">
            <v>3868769.6109841415</v>
          </cell>
          <cell r="BI370">
            <v>0</v>
          </cell>
          <cell r="BQ370">
            <v>0</v>
          </cell>
          <cell r="BR370">
            <v>0</v>
          </cell>
          <cell r="CA370">
            <v>25839015.160317194</v>
          </cell>
          <cell r="CK370">
            <v>0</v>
          </cell>
          <cell r="CS370">
            <v>0</v>
          </cell>
          <cell r="CT370">
            <v>20595865.012871463</v>
          </cell>
          <cell r="CU370">
            <v>0</v>
          </cell>
          <cell r="DC370">
            <v>0</v>
          </cell>
          <cell r="DD370">
            <v>0</v>
          </cell>
          <cell r="DL370">
            <v>0</v>
          </cell>
          <cell r="DM370">
            <v>33780894.143781289</v>
          </cell>
          <cell r="DN370">
            <v>0</v>
          </cell>
          <cell r="DV370">
            <v>0</v>
          </cell>
          <cell r="DW370">
            <v>0</v>
          </cell>
          <cell r="EE370">
            <v>0</v>
          </cell>
          <cell r="EF370">
            <v>134594086.0164324</v>
          </cell>
          <cell r="EG370">
            <v>0</v>
          </cell>
          <cell r="EO370">
            <v>0</v>
          </cell>
          <cell r="EP370">
            <v>0</v>
          </cell>
          <cell r="EX370">
            <v>0</v>
          </cell>
        </row>
        <row r="371">
          <cell r="B371">
            <v>49095</v>
          </cell>
          <cell r="C371">
            <v>117823562.20190156</v>
          </cell>
          <cell r="D371">
            <v>0</v>
          </cell>
          <cell r="L371">
            <v>0</v>
          </cell>
          <cell r="M371">
            <v>0</v>
          </cell>
          <cell r="U371">
            <v>0</v>
          </cell>
          <cell r="V371">
            <v>112698950.64880155</v>
          </cell>
          <cell r="W371">
            <v>0</v>
          </cell>
          <cell r="AE371">
            <v>0</v>
          </cell>
          <cell r="AF371">
            <v>0</v>
          </cell>
          <cell r="AN371">
            <v>0</v>
          </cell>
          <cell r="AO371">
            <v>1130734.8771544229</v>
          </cell>
          <cell r="AP371">
            <v>0</v>
          </cell>
          <cell r="AX371">
            <v>0</v>
          </cell>
          <cell r="AY371">
            <v>0</v>
          </cell>
          <cell r="BG371">
            <v>0</v>
          </cell>
          <cell r="BH371">
            <v>3868769.6109841415</v>
          </cell>
          <cell r="BI371">
            <v>0</v>
          </cell>
          <cell r="BQ371">
            <v>0</v>
          </cell>
          <cell r="BR371">
            <v>0</v>
          </cell>
          <cell r="CA371">
            <v>25839015.160317194</v>
          </cell>
          <cell r="CK371">
            <v>0</v>
          </cell>
          <cell r="CS371">
            <v>0</v>
          </cell>
          <cell r="CT371">
            <v>20595865.012871463</v>
          </cell>
          <cell r="CU371">
            <v>0</v>
          </cell>
          <cell r="DC371">
            <v>0</v>
          </cell>
          <cell r="DD371">
            <v>0</v>
          </cell>
          <cell r="DL371">
            <v>0</v>
          </cell>
          <cell r="DM371">
            <v>33780894.143781289</v>
          </cell>
          <cell r="DN371">
            <v>0</v>
          </cell>
          <cell r="DV371">
            <v>0</v>
          </cell>
          <cell r="DW371">
            <v>0</v>
          </cell>
          <cell r="EE371">
            <v>0</v>
          </cell>
          <cell r="EF371">
            <v>134594086.0164324</v>
          </cell>
          <cell r="EG371">
            <v>0</v>
          </cell>
          <cell r="EO371">
            <v>0</v>
          </cell>
          <cell r="EP371">
            <v>0</v>
          </cell>
          <cell r="EX371">
            <v>0</v>
          </cell>
        </row>
        <row r="372">
          <cell r="B372">
            <v>49125</v>
          </cell>
          <cell r="C372">
            <v>117823562.20190156</v>
          </cell>
          <cell r="D372">
            <v>0</v>
          </cell>
          <cell r="L372">
            <v>0</v>
          </cell>
          <cell r="M372">
            <v>0</v>
          </cell>
          <cell r="U372">
            <v>0</v>
          </cell>
          <cell r="V372">
            <v>112698950.64880155</v>
          </cell>
          <cell r="W372">
            <v>0</v>
          </cell>
          <cell r="AE372">
            <v>0</v>
          </cell>
          <cell r="AF372">
            <v>0</v>
          </cell>
          <cell r="AN372">
            <v>0</v>
          </cell>
          <cell r="AO372">
            <v>1130734.8771544229</v>
          </cell>
          <cell r="AP372">
            <v>0</v>
          </cell>
          <cell r="AX372">
            <v>0</v>
          </cell>
          <cell r="AY372">
            <v>0</v>
          </cell>
          <cell r="BG372">
            <v>0</v>
          </cell>
          <cell r="BH372">
            <v>3868769.6109841415</v>
          </cell>
          <cell r="BI372">
            <v>0</v>
          </cell>
          <cell r="BQ372">
            <v>0</v>
          </cell>
          <cell r="BR372">
            <v>0</v>
          </cell>
          <cell r="CA372">
            <v>25839015.160317194</v>
          </cell>
          <cell r="CK372">
            <v>0</v>
          </cell>
          <cell r="CS372">
            <v>0</v>
          </cell>
          <cell r="CT372">
            <v>20595865.012871463</v>
          </cell>
          <cell r="CU372">
            <v>0</v>
          </cell>
          <cell r="DC372">
            <v>0</v>
          </cell>
          <cell r="DD372">
            <v>0</v>
          </cell>
          <cell r="DL372">
            <v>0</v>
          </cell>
          <cell r="DM372">
            <v>33780894.143781289</v>
          </cell>
          <cell r="DN372">
            <v>0</v>
          </cell>
          <cell r="DV372">
            <v>0</v>
          </cell>
          <cell r="DW372">
            <v>0</v>
          </cell>
          <cell r="EE372">
            <v>0</v>
          </cell>
          <cell r="EF372">
            <v>134594086.0164324</v>
          </cell>
          <cell r="EG372">
            <v>0</v>
          </cell>
          <cell r="EO372">
            <v>0</v>
          </cell>
          <cell r="EP372">
            <v>0</v>
          </cell>
          <cell r="EX372">
            <v>0</v>
          </cell>
        </row>
        <row r="373">
          <cell r="B373">
            <v>49156</v>
          </cell>
          <cell r="C373">
            <v>117823562.20190156</v>
          </cell>
          <cell r="D373">
            <v>0</v>
          </cell>
          <cell r="L373">
            <v>0</v>
          </cell>
          <cell r="M373">
            <v>0</v>
          </cell>
          <cell r="U373">
            <v>0</v>
          </cell>
          <cell r="V373">
            <v>112698950.64880155</v>
          </cell>
          <cell r="W373">
            <v>0</v>
          </cell>
          <cell r="AE373">
            <v>0</v>
          </cell>
          <cell r="AF373">
            <v>0</v>
          </cell>
          <cell r="AN373">
            <v>0</v>
          </cell>
          <cell r="AO373">
            <v>1130734.8771544229</v>
          </cell>
          <cell r="AP373">
            <v>0</v>
          </cell>
          <cell r="AX373">
            <v>0</v>
          </cell>
          <cell r="AY373">
            <v>0</v>
          </cell>
          <cell r="BG373">
            <v>0</v>
          </cell>
          <cell r="BH373">
            <v>3868769.6109841415</v>
          </cell>
          <cell r="BI373">
            <v>0</v>
          </cell>
          <cell r="BQ373">
            <v>0</v>
          </cell>
          <cell r="BR373">
            <v>0</v>
          </cell>
          <cell r="CA373">
            <v>25839015.160317194</v>
          </cell>
          <cell r="CK373">
            <v>0</v>
          </cell>
          <cell r="CS373">
            <v>0</v>
          </cell>
          <cell r="CT373">
            <v>20595865.012871463</v>
          </cell>
          <cell r="CU373">
            <v>0</v>
          </cell>
          <cell r="DC373">
            <v>0</v>
          </cell>
          <cell r="DD373">
            <v>0</v>
          </cell>
          <cell r="DL373">
            <v>0</v>
          </cell>
          <cell r="DM373">
            <v>33780894.143781289</v>
          </cell>
          <cell r="DN373">
            <v>0</v>
          </cell>
          <cell r="DV373">
            <v>0</v>
          </cell>
          <cell r="DW373">
            <v>0</v>
          </cell>
          <cell r="EE373">
            <v>0</v>
          </cell>
          <cell r="EF373">
            <v>134594086.0164324</v>
          </cell>
          <cell r="EG373">
            <v>0</v>
          </cell>
          <cell r="EO373">
            <v>0</v>
          </cell>
          <cell r="EP373">
            <v>0</v>
          </cell>
          <cell r="EX373">
            <v>0</v>
          </cell>
        </row>
        <row r="374">
          <cell r="B374">
            <v>49187</v>
          </cell>
          <cell r="C374">
            <v>117823562.20190156</v>
          </cell>
          <cell r="D374">
            <v>0</v>
          </cell>
          <cell r="L374">
            <v>0</v>
          </cell>
          <cell r="M374">
            <v>0</v>
          </cell>
          <cell r="U374">
            <v>0</v>
          </cell>
          <cell r="V374">
            <v>112698950.64880155</v>
          </cell>
          <cell r="W374">
            <v>0</v>
          </cell>
          <cell r="AE374">
            <v>0</v>
          </cell>
          <cell r="AF374">
            <v>0</v>
          </cell>
          <cell r="AN374">
            <v>0</v>
          </cell>
          <cell r="AO374">
            <v>1130734.8771544229</v>
          </cell>
          <cell r="AP374">
            <v>0</v>
          </cell>
          <cell r="AX374">
            <v>0</v>
          </cell>
          <cell r="AY374">
            <v>0</v>
          </cell>
          <cell r="BG374">
            <v>0</v>
          </cell>
          <cell r="BH374">
            <v>3868769.6109841415</v>
          </cell>
          <cell r="BI374">
            <v>0</v>
          </cell>
          <cell r="BQ374">
            <v>0</v>
          </cell>
          <cell r="BR374">
            <v>0</v>
          </cell>
          <cell r="CA374">
            <v>25839015.160317194</v>
          </cell>
          <cell r="CK374">
            <v>0</v>
          </cell>
          <cell r="CS374">
            <v>0</v>
          </cell>
          <cell r="CT374">
            <v>20595865.012871463</v>
          </cell>
          <cell r="CU374">
            <v>0</v>
          </cell>
          <cell r="DC374">
            <v>0</v>
          </cell>
          <cell r="DD374">
            <v>0</v>
          </cell>
          <cell r="DL374">
            <v>0</v>
          </cell>
          <cell r="DM374">
            <v>33780894.143781289</v>
          </cell>
          <cell r="DN374">
            <v>0</v>
          </cell>
          <cell r="DV374">
            <v>0</v>
          </cell>
          <cell r="DW374">
            <v>0</v>
          </cell>
          <cell r="EE374">
            <v>0</v>
          </cell>
          <cell r="EF374">
            <v>134594086.0164324</v>
          </cell>
          <cell r="EG374">
            <v>0</v>
          </cell>
          <cell r="EO374">
            <v>0</v>
          </cell>
          <cell r="EP374">
            <v>0</v>
          </cell>
          <cell r="EX374">
            <v>0</v>
          </cell>
        </row>
        <row r="375">
          <cell r="B375">
            <v>49217</v>
          </cell>
          <cell r="C375">
            <v>117823562.20190156</v>
          </cell>
          <cell r="D375">
            <v>0</v>
          </cell>
          <cell r="L375">
            <v>0</v>
          </cell>
          <cell r="M375">
            <v>0</v>
          </cell>
          <cell r="U375">
            <v>0</v>
          </cell>
          <cell r="V375">
            <v>112698950.64880155</v>
          </cell>
          <cell r="W375">
            <v>0</v>
          </cell>
          <cell r="AE375">
            <v>0</v>
          </cell>
          <cell r="AF375">
            <v>0</v>
          </cell>
          <cell r="AN375">
            <v>0</v>
          </cell>
          <cell r="AO375">
            <v>1130734.8771544229</v>
          </cell>
          <cell r="AP375">
            <v>0</v>
          </cell>
          <cell r="AX375">
            <v>0</v>
          </cell>
          <cell r="AY375">
            <v>0</v>
          </cell>
          <cell r="BG375">
            <v>0</v>
          </cell>
          <cell r="BH375">
            <v>3868769.6109841415</v>
          </cell>
          <cell r="BI375">
            <v>0</v>
          </cell>
          <cell r="BQ375">
            <v>0</v>
          </cell>
          <cell r="BR375">
            <v>0</v>
          </cell>
          <cell r="CA375">
            <v>25839015.160317194</v>
          </cell>
          <cell r="CK375">
            <v>0</v>
          </cell>
          <cell r="CS375">
            <v>0</v>
          </cell>
          <cell r="CT375">
            <v>20595865.012871463</v>
          </cell>
          <cell r="CU375">
            <v>0</v>
          </cell>
          <cell r="DC375">
            <v>0</v>
          </cell>
          <cell r="DD375">
            <v>0</v>
          </cell>
          <cell r="DL375">
            <v>0</v>
          </cell>
          <cell r="DM375">
            <v>33780894.143781289</v>
          </cell>
          <cell r="DN375">
            <v>0</v>
          </cell>
          <cell r="DV375">
            <v>0</v>
          </cell>
          <cell r="DW375">
            <v>0</v>
          </cell>
          <cell r="EE375">
            <v>0</v>
          </cell>
          <cell r="EF375">
            <v>134594086.0164324</v>
          </cell>
          <cell r="EG375">
            <v>0</v>
          </cell>
          <cell r="EO375">
            <v>0</v>
          </cell>
          <cell r="EP375">
            <v>0</v>
          </cell>
          <cell r="EX375">
            <v>0</v>
          </cell>
        </row>
        <row r="376">
          <cell r="B376">
            <v>49248</v>
          </cell>
          <cell r="C376">
            <v>117823562.20190156</v>
          </cell>
          <cell r="D376">
            <v>0</v>
          </cell>
          <cell r="L376">
            <v>0</v>
          </cell>
          <cell r="M376">
            <v>0</v>
          </cell>
          <cell r="U376">
            <v>0</v>
          </cell>
          <cell r="V376">
            <v>112698950.64880155</v>
          </cell>
          <cell r="W376">
            <v>0</v>
          </cell>
          <cell r="AE376">
            <v>0</v>
          </cell>
          <cell r="AF376">
            <v>0</v>
          </cell>
          <cell r="AN376">
            <v>0</v>
          </cell>
          <cell r="AO376">
            <v>1130734.8771544229</v>
          </cell>
          <cell r="AP376">
            <v>0</v>
          </cell>
          <cell r="AX376">
            <v>0</v>
          </cell>
          <cell r="AY376">
            <v>0</v>
          </cell>
          <cell r="BG376">
            <v>0</v>
          </cell>
          <cell r="BH376">
            <v>3868769.6109841415</v>
          </cell>
          <cell r="BI376">
            <v>0</v>
          </cell>
          <cell r="BQ376">
            <v>0</v>
          </cell>
          <cell r="BR376">
            <v>0</v>
          </cell>
          <cell r="CA376">
            <v>25839015.160317194</v>
          </cell>
          <cell r="CK376">
            <v>0</v>
          </cell>
          <cell r="CS376">
            <v>0</v>
          </cell>
          <cell r="CT376">
            <v>20595865.012871463</v>
          </cell>
          <cell r="CU376">
            <v>0</v>
          </cell>
          <cell r="DC376">
            <v>0</v>
          </cell>
          <cell r="DD376">
            <v>0</v>
          </cell>
          <cell r="DL376">
            <v>0</v>
          </cell>
          <cell r="DM376">
            <v>33780894.143781289</v>
          </cell>
          <cell r="DN376">
            <v>0</v>
          </cell>
          <cell r="DV376">
            <v>0</v>
          </cell>
          <cell r="DW376">
            <v>0</v>
          </cell>
          <cell r="EE376">
            <v>0</v>
          </cell>
          <cell r="EF376">
            <v>134594086.0164324</v>
          </cell>
          <cell r="EG376">
            <v>0</v>
          </cell>
          <cell r="EO376">
            <v>0</v>
          </cell>
          <cell r="EP376">
            <v>0</v>
          </cell>
          <cell r="EX376">
            <v>0</v>
          </cell>
        </row>
        <row r="377">
          <cell r="B377">
            <v>49278</v>
          </cell>
          <cell r="C377">
            <v>117823562.20190156</v>
          </cell>
          <cell r="D377">
            <v>0</v>
          </cell>
          <cell r="L377">
            <v>0</v>
          </cell>
          <cell r="M377">
            <v>0</v>
          </cell>
          <cell r="U377">
            <v>0</v>
          </cell>
          <cell r="V377">
            <v>112698950.64880155</v>
          </cell>
          <cell r="W377">
            <v>0</v>
          </cell>
          <cell r="AE377">
            <v>0</v>
          </cell>
          <cell r="AF377">
            <v>0</v>
          </cell>
          <cell r="AN377">
            <v>0</v>
          </cell>
          <cell r="AO377">
            <v>1130734.8771544229</v>
          </cell>
          <cell r="AP377">
            <v>0</v>
          </cell>
          <cell r="AX377">
            <v>0</v>
          </cell>
          <cell r="AY377">
            <v>0</v>
          </cell>
          <cell r="BG377">
            <v>0</v>
          </cell>
          <cell r="BH377">
            <v>3868769.6109841415</v>
          </cell>
          <cell r="BI377">
            <v>0</v>
          </cell>
          <cell r="BQ377">
            <v>0</v>
          </cell>
          <cell r="BR377">
            <v>0</v>
          </cell>
          <cell r="CA377">
            <v>25839015.160317194</v>
          </cell>
          <cell r="CK377">
            <v>0</v>
          </cell>
          <cell r="CS377">
            <v>0</v>
          </cell>
          <cell r="CT377">
            <v>20595865.012871463</v>
          </cell>
          <cell r="CU377">
            <v>0</v>
          </cell>
          <cell r="DC377">
            <v>0</v>
          </cell>
          <cell r="DD377">
            <v>0</v>
          </cell>
          <cell r="DL377">
            <v>0</v>
          </cell>
          <cell r="DM377">
            <v>33780894.143781289</v>
          </cell>
          <cell r="DN377">
            <v>0</v>
          </cell>
          <cell r="DV377">
            <v>0</v>
          </cell>
          <cell r="DW377">
            <v>0</v>
          </cell>
          <cell r="EE377">
            <v>0</v>
          </cell>
          <cell r="EF377">
            <v>134594086.0164324</v>
          </cell>
          <cell r="EG377">
            <v>0</v>
          </cell>
          <cell r="EO377">
            <v>0</v>
          </cell>
          <cell r="EP377">
            <v>0</v>
          </cell>
          <cell r="EX377">
            <v>0</v>
          </cell>
        </row>
        <row r="378">
          <cell r="B378">
            <v>49309</v>
          </cell>
          <cell r="C378">
            <v>117823562.20190156</v>
          </cell>
          <cell r="D378">
            <v>0</v>
          </cell>
          <cell r="L378">
            <v>0</v>
          </cell>
          <cell r="M378">
            <v>0</v>
          </cell>
          <cell r="U378">
            <v>0</v>
          </cell>
          <cell r="V378">
            <v>112698950.64880155</v>
          </cell>
          <cell r="W378">
            <v>0</v>
          </cell>
          <cell r="AE378">
            <v>0</v>
          </cell>
          <cell r="AF378">
            <v>0</v>
          </cell>
          <cell r="AN378">
            <v>0</v>
          </cell>
          <cell r="AO378">
            <v>1130734.8771544229</v>
          </cell>
          <cell r="AP378">
            <v>0</v>
          </cell>
          <cell r="AX378">
            <v>0</v>
          </cell>
          <cell r="AY378">
            <v>0</v>
          </cell>
          <cell r="BG378">
            <v>0</v>
          </cell>
          <cell r="BH378">
            <v>3868769.6109841415</v>
          </cell>
          <cell r="BI378">
            <v>0</v>
          </cell>
          <cell r="BQ378">
            <v>0</v>
          </cell>
          <cell r="BR378">
            <v>0</v>
          </cell>
          <cell r="CA378">
            <v>25839015.160317194</v>
          </cell>
          <cell r="CK378">
            <v>0</v>
          </cell>
          <cell r="CS378">
            <v>0</v>
          </cell>
          <cell r="CT378">
            <v>20595865.012871463</v>
          </cell>
          <cell r="CU378">
            <v>0</v>
          </cell>
          <cell r="DC378">
            <v>0</v>
          </cell>
          <cell r="DD378">
            <v>0</v>
          </cell>
          <cell r="DL378">
            <v>0</v>
          </cell>
          <cell r="DM378">
            <v>33780894.143781289</v>
          </cell>
          <cell r="DN378">
            <v>0</v>
          </cell>
          <cell r="DV378">
            <v>0</v>
          </cell>
          <cell r="DW378">
            <v>0</v>
          </cell>
          <cell r="EE378">
            <v>0</v>
          </cell>
          <cell r="EF378">
            <v>134594086.0164324</v>
          </cell>
          <cell r="EG378">
            <v>0</v>
          </cell>
          <cell r="EO378">
            <v>0</v>
          </cell>
          <cell r="EP378">
            <v>0</v>
          </cell>
          <cell r="EX378">
            <v>0</v>
          </cell>
        </row>
        <row r="379">
          <cell r="B379">
            <v>49340</v>
          </cell>
          <cell r="C379">
            <v>117823562.20190156</v>
          </cell>
          <cell r="D379">
            <v>0</v>
          </cell>
          <cell r="L379">
            <v>0</v>
          </cell>
          <cell r="M379">
            <v>0</v>
          </cell>
          <cell r="U379">
            <v>0</v>
          </cell>
          <cell r="V379">
            <v>112698950.64880155</v>
          </cell>
          <cell r="W379">
            <v>0</v>
          </cell>
          <cell r="AE379">
            <v>0</v>
          </cell>
          <cell r="AF379">
            <v>0</v>
          </cell>
          <cell r="AN379">
            <v>0</v>
          </cell>
          <cell r="AO379">
            <v>1130734.8771544229</v>
          </cell>
          <cell r="AP379">
            <v>0</v>
          </cell>
          <cell r="AX379">
            <v>0</v>
          </cell>
          <cell r="AY379">
            <v>0</v>
          </cell>
          <cell r="BG379">
            <v>0</v>
          </cell>
          <cell r="BH379">
            <v>3868769.6109841415</v>
          </cell>
          <cell r="BI379">
            <v>0</v>
          </cell>
          <cell r="BQ379">
            <v>0</v>
          </cell>
          <cell r="BR379">
            <v>0</v>
          </cell>
          <cell r="CA379">
            <v>25839015.160317194</v>
          </cell>
          <cell r="CK379">
            <v>0</v>
          </cell>
          <cell r="CS379">
            <v>0</v>
          </cell>
          <cell r="CT379">
            <v>20595865.012871463</v>
          </cell>
          <cell r="CU379">
            <v>0</v>
          </cell>
          <cell r="DC379">
            <v>0</v>
          </cell>
          <cell r="DD379">
            <v>0</v>
          </cell>
          <cell r="DL379">
            <v>0</v>
          </cell>
          <cell r="DM379">
            <v>33780894.143781289</v>
          </cell>
          <cell r="DN379">
            <v>0</v>
          </cell>
          <cell r="DV379">
            <v>0</v>
          </cell>
          <cell r="DW379">
            <v>0</v>
          </cell>
          <cell r="EE379">
            <v>0</v>
          </cell>
          <cell r="EF379">
            <v>134594086.0164324</v>
          </cell>
          <cell r="EG379">
            <v>0</v>
          </cell>
          <cell r="EO379">
            <v>0</v>
          </cell>
          <cell r="EP379">
            <v>0</v>
          </cell>
          <cell r="EX379">
            <v>0</v>
          </cell>
        </row>
        <row r="380">
          <cell r="B380">
            <v>49368</v>
          </cell>
          <cell r="C380">
            <v>117823562.20190156</v>
          </cell>
          <cell r="D380">
            <v>0</v>
          </cell>
          <cell r="L380">
            <v>0</v>
          </cell>
          <cell r="M380">
            <v>0</v>
          </cell>
          <cell r="U380">
            <v>0</v>
          </cell>
          <cell r="V380">
            <v>112698950.64880155</v>
          </cell>
          <cell r="W380">
            <v>0</v>
          </cell>
          <cell r="AE380">
            <v>0</v>
          </cell>
          <cell r="AF380">
            <v>0</v>
          </cell>
          <cell r="AN380">
            <v>0</v>
          </cell>
          <cell r="AO380">
            <v>1130734.8771544229</v>
          </cell>
          <cell r="AP380">
            <v>0</v>
          </cell>
          <cell r="AX380">
            <v>0</v>
          </cell>
          <cell r="AY380">
            <v>0</v>
          </cell>
          <cell r="BG380">
            <v>0</v>
          </cell>
          <cell r="BH380">
            <v>3868769.6109841415</v>
          </cell>
          <cell r="BI380">
            <v>0</v>
          </cell>
          <cell r="BQ380">
            <v>0</v>
          </cell>
          <cell r="BR380">
            <v>0</v>
          </cell>
          <cell r="CA380">
            <v>25839015.160317194</v>
          </cell>
          <cell r="CK380">
            <v>0</v>
          </cell>
          <cell r="CS380">
            <v>0</v>
          </cell>
          <cell r="CT380">
            <v>20595865.012871463</v>
          </cell>
          <cell r="CU380">
            <v>0</v>
          </cell>
          <cell r="DC380">
            <v>0</v>
          </cell>
          <cell r="DD380">
            <v>0</v>
          </cell>
          <cell r="DL380">
            <v>0</v>
          </cell>
          <cell r="DM380">
            <v>33780894.143781289</v>
          </cell>
          <cell r="DN380">
            <v>0</v>
          </cell>
          <cell r="DV380">
            <v>0</v>
          </cell>
          <cell r="DW380">
            <v>0</v>
          </cell>
          <cell r="EE380">
            <v>0</v>
          </cell>
          <cell r="EF380">
            <v>134594086.0164324</v>
          </cell>
          <cell r="EG380">
            <v>0</v>
          </cell>
          <cell r="EO380">
            <v>0</v>
          </cell>
          <cell r="EP380">
            <v>0</v>
          </cell>
          <cell r="EX380">
            <v>0</v>
          </cell>
        </row>
        <row r="381">
          <cell r="B381">
            <v>49399</v>
          </cell>
          <cell r="C381">
            <v>117823562.20190156</v>
          </cell>
          <cell r="D381">
            <v>0</v>
          </cell>
          <cell r="L381">
            <v>0</v>
          </cell>
          <cell r="M381">
            <v>0</v>
          </cell>
          <cell r="U381">
            <v>0</v>
          </cell>
          <cell r="V381">
            <v>112698950.64880155</v>
          </cell>
          <cell r="W381">
            <v>0</v>
          </cell>
          <cell r="AE381">
            <v>0</v>
          </cell>
          <cell r="AF381">
            <v>0</v>
          </cell>
          <cell r="AN381">
            <v>0</v>
          </cell>
          <cell r="AO381">
            <v>1130734.8771544229</v>
          </cell>
          <cell r="AP381">
            <v>0</v>
          </cell>
          <cell r="AX381">
            <v>0</v>
          </cell>
          <cell r="AY381">
            <v>0</v>
          </cell>
          <cell r="BG381">
            <v>0</v>
          </cell>
          <cell r="BH381">
            <v>3868769.6109841415</v>
          </cell>
          <cell r="BI381">
            <v>0</v>
          </cell>
          <cell r="BQ381">
            <v>0</v>
          </cell>
          <cell r="BR381">
            <v>0</v>
          </cell>
          <cell r="CA381">
            <v>25839015.160317194</v>
          </cell>
          <cell r="CK381">
            <v>0</v>
          </cell>
          <cell r="CS381">
            <v>0</v>
          </cell>
          <cell r="CT381">
            <v>20595865.012871463</v>
          </cell>
          <cell r="CU381">
            <v>0</v>
          </cell>
          <cell r="DC381">
            <v>0</v>
          </cell>
          <cell r="DD381">
            <v>0</v>
          </cell>
          <cell r="DL381">
            <v>0</v>
          </cell>
          <cell r="DM381">
            <v>33780894.143781289</v>
          </cell>
          <cell r="DN381">
            <v>0</v>
          </cell>
          <cell r="DV381">
            <v>0</v>
          </cell>
          <cell r="DW381">
            <v>0</v>
          </cell>
          <cell r="EE381">
            <v>0</v>
          </cell>
          <cell r="EF381">
            <v>134594086.0164324</v>
          </cell>
          <cell r="EG381">
            <v>0</v>
          </cell>
          <cell r="EO381">
            <v>0</v>
          </cell>
          <cell r="EP381">
            <v>0</v>
          </cell>
          <cell r="EX381">
            <v>0</v>
          </cell>
        </row>
        <row r="382">
          <cell r="B382">
            <v>49429</v>
          </cell>
          <cell r="C382">
            <v>117823562.20190156</v>
          </cell>
          <cell r="D382">
            <v>0</v>
          </cell>
          <cell r="L382">
            <v>0</v>
          </cell>
          <cell r="M382">
            <v>0</v>
          </cell>
          <cell r="U382">
            <v>0</v>
          </cell>
          <cell r="V382">
            <v>112698950.64880155</v>
          </cell>
          <cell r="W382">
            <v>0</v>
          </cell>
          <cell r="AE382">
            <v>0</v>
          </cell>
          <cell r="AF382">
            <v>0</v>
          </cell>
          <cell r="AN382">
            <v>0</v>
          </cell>
          <cell r="AO382">
            <v>1130734.8771544229</v>
          </cell>
          <cell r="AP382">
            <v>0</v>
          </cell>
          <cell r="AX382">
            <v>0</v>
          </cell>
          <cell r="AY382">
            <v>0</v>
          </cell>
          <cell r="BG382">
            <v>0</v>
          </cell>
          <cell r="BH382">
            <v>3868769.6109841415</v>
          </cell>
          <cell r="BI382">
            <v>0</v>
          </cell>
          <cell r="BQ382">
            <v>0</v>
          </cell>
          <cell r="BR382">
            <v>0</v>
          </cell>
          <cell r="CA382">
            <v>25839015.160317194</v>
          </cell>
          <cell r="CK382">
            <v>0</v>
          </cell>
          <cell r="CS382">
            <v>0</v>
          </cell>
          <cell r="CT382">
            <v>20595865.012871463</v>
          </cell>
          <cell r="CU382">
            <v>0</v>
          </cell>
          <cell r="DC382">
            <v>0</v>
          </cell>
          <cell r="DD382">
            <v>0</v>
          </cell>
          <cell r="DL382">
            <v>0</v>
          </cell>
          <cell r="DM382">
            <v>33780894.143781289</v>
          </cell>
          <cell r="DN382">
            <v>0</v>
          </cell>
          <cell r="DV382">
            <v>0</v>
          </cell>
          <cell r="DW382">
            <v>0</v>
          </cell>
          <cell r="EE382">
            <v>0</v>
          </cell>
          <cell r="EF382">
            <v>134594086.0164324</v>
          </cell>
          <cell r="EG382">
            <v>0</v>
          </cell>
          <cell r="EO382">
            <v>0</v>
          </cell>
          <cell r="EP382">
            <v>0</v>
          </cell>
          <cell r="EX382">
            <v>0</v>
          </cell>
        </row>
        <row r="383">
          <cell r="B383">
            <v>49460</v>
          </cell>
          <cell r="C383">
            <v>117823562.20190156</v>
          </cell>
          <cell r="D383">
            <v>0</v>
          </cell>
          <cell r="L383">
            <v>0</v>
          </cell>
          <cell r="M383">
            <v>0</v>
          </cell>
          <cell r="U383">
            <v>0</v>
          </cell>
          <cell r="V383">
            <v>112698950.64880155</v>
          </cell>
          <cell r="W383">
            <v>0</v>
          </cell>
          <cell r="AE383">
            <v>0</v>
          </cell>
          <cell r="AF383">
            <v>0</v>
          </cell>
          <cell r="AN383">
            <v>0</v>
          </cell>
          <cell r="AO383">
            <v>1130734.8771544229</v>
          </cell>
          <cell r="AP383">
            <v>0</v>
          </cell>
          <cell r="AX383">
            <v>0</v>
          </cell>
          <cell r="AY383">
            <v>0</v>
          </cell>
          <cell r="BG383">
            <v>0</v>
          </cell>
          <cell r="BH383">
            <v>3868769.6109841415</v>
          </cell>
          <cell r="BI383">
            <v>0</v>
          </cell>
          <cell r="BQ383">
            <v>0</v>
          </cell>
          <cell r="BR383">
            <v>0</v>
          </cell>
          <cell r="CA383">
            <v>25839015.160317194</v>
          </cell>
          <cell r="CK383">
            <v>0</v>
          </cell>
          <cell r="CS383">
            <v>0</v>
          </cell>
          <cell r="CT383">
            <v>20595865.012871463</v>
          </cell>
          <cell r="CU383">
            <v>0</v>
          </cell>
          <cell r="DC383">
            <v>0</v>
          </cell>
          <cell r="DD383">
            <v>0</v>
          </cell>
          <cell r="DL383">
            <v>0</v>
          </cell>
          <cell r="DM383">
            <v>33780894.143781289</v>
          </cell>
          <cell r="DN383">
            <v>0</v>
          </cell>
          <cell r="DV383">
            <v>0</v>
          </cell>
          <cell r="DW383">
            <v>0</v>
          </cell>
          <cell r="EE383">
            <v>0</v>
          </cell>
          <cell r="EF383">
            <v>134594086.0164324</v>
          </cell>
          <cell r="EG383">
            <v>0</v>
          </cell>
          <cell r="EO383">
            <v>0</v>
          </cell>
          <cell r="EP383">
            <v>0</v>
          </cell>
          <cell r="EX383">
            <v>0</v>
          </cell>
        </row>
        <row r="384">
          <cell r="B384">
            <v>49490</v>
          </cell>
          <cell r="C384">
            <v>117823562.20190156</v>
          </cell>
          <cell r="D384">
            <v>0</v>
          </cell>
          <cell r="L384">
            <v>0</v>
          </cell>
          <cell r="M384">
            <v>0</v>
          </cell>
          <cell r="U384">
            <v>0</v>
          </cell>
          <cell r="V384">
            <v>112698950.64880155</v>
          </cell>
          <cell r="W384">
            <v>0</v>
          </cell>
          <cell r="AE384">
            <v>0</v>
          </cell>
          <cell r="AF384">
            <v>0</v>
          </cell>
          <cell r="AN384">
            <v>0</v>
          </cell>
          <cell r="AO384">
            <v>1130734.8771544229</v>
          </cell>
          <cell r="AP384">
            <v>0</v>
          </cell>
          <cell r="AX384">
            <v>0</v>
          </cell>
          <cell r="AY384">
            <v>0</v>
          </cell>
          <cell r="BG384">
            <v>0</v>
          </cell>
          <cell r="BH384">
            <v>3868769.6109841415</v>
          </cell>
          <cell r="BI384">
            <v>0</v>
          </cell>
          <cell r="BQ384">
            <v>0</v>
          </cell>
          <cell r="BR384">
            <v>0</v>
          </cell>
          <cell r="CA384">
            <v>25839015.160317194</v>
          </cell>
          <cell r="CK384">
            <v>0</v>
          </cell>
          <cell r="CS384">
            <v>0</v>
          </cell>
          <cell r="CT384">
            <v>20595865.012871463</v>
          </cell>
          <cell r="CU384">
            <v>0</v>
          </cell>
          <cell r="DC384">
            <v>0</v>
          </cell>
          <cell r="DD384">
            <v>0</v>
          </cell>
          <cell r="DL384">
            <v>0</v>
          </cell>
          <cell r="DM384">
            <v>33780894.143781289</v>
          </cell>
          <cell r="DN384">
            <v>0</v>
          </cell>
          <cell r="DV384">
            <v>0</v>
          </cell>
          <cell r="DW384">
            <v>0</v>
          </cell>
          <cell r="EE384">
            <v>0</v>
          </cell>
          <cell r="EF384">
            <v>134594086.0164324</v>
          </cell>
          <cell r="EG384">
            <v>0</v>
          </cell>
          <cell r="EO384">
            <v>0</v>
          </cell>
          <cell r="EP384">
            <v>0</v>
          </cell>
          <cell r="EX384">
            <v>0</v>
          </cell>
        </row>
        <row r="385">
          <cell r="B385">
            <v>49521</v>
          </cell>
          <cell r="C385">
            <v>117823562.20190156</v>
          </cell>
          <cell r="D385">
            <v>0</v>
          </cell>
          <cell r="L385">
            <v>0</v>
          </cell>
          <cell r="M385">
            <v>0</v>
          </cell>
          <cell r="U385">
            <v>0</v>
          </cell>
          <cell r="V385">
            <v>112698950.64880155</v>
          </cell>
          <cell r="W385">
            <v>0</v>
          </cell>
          <cell r="AE385">
            <v>0</v>
          </cell>
          <cell r="AF385">
            <v>0</v>
          </cell>
          <cell r="AN385">
            <v>0</v>
          </cell>
          <cell r="AO385">
            <v>1130734.8771544229</v>
          </cell>
          <cell r="AP385">
            <v>0</v>
          </cell>
          <cell r="AX385">
            <v>0</v>
          </cell>
          <cell r="AY385">
            <v>0</v>
          </cell>
          <cell r="BG385">
            <v>0</v>
          </cell>
          <cell r="BH385">
            <v>3868769.6109841415</v>
          </cell>
          <cell r="BI385">
            <v>0</v>
          </cell>
          <cell r="BQ385">
            <v>0</v>
          </cell>
          <cell r="BR385">
            <v>0</v>
          </cell>
          <cell r="CA385">
            <v>25839015.160317194</v>
          </cell>
          <cell r="CK385">
            <v>0</v>
          </cell>
          <cell r="CS385">
            <v>0</v>
          </cell>
          <cell r="CT385">
            <v>20595865.012871463</v>
          </cell>
          <cell r="CU385">
            <v>0</v>
          </cell>
          <cell r="DC385">
            <v>0</v>
          </cell>
          <cell r="DD385">
            <v>0</v>
          </cell>
          <cell r="DL385">
            <v>0</v>
          </cell>
          <cell r="DM385">
            <v>33780894.143781289</v>
          </cell>
          <cell r="DN385">
            <v>0</v>
          </cell>
          <cell r="DV385">
            <v>0</v>
          </cell>
          <cell r="DW385">
            <v>0</v>
          </cell>
          <cell r="EE385">
            <v>0</v>
          </cell>
          <cell r="EF385">
            <v>134594086.0164324</v>
          </cell>
          <cell r="EG385">
            <v>0</v>
          </cell>
          <cell r="EO385">
            <v>0</v>
          </cell>
          <cell r="EP385">
            <v>0</v>
          </cell>
          <cell r="EX385">
            <v>0</v>
          </cell>
        </row>
        <row r="386">
          <cell r="B386">
            <v>49552</v>
          </cell>
          <cell r="C386">
            <v>117823562.20190156</v>
          </cell>
          <cell r="D386">
            <v>0</v>
          </cell>
          <cell r="L386">
            <v>0</v>
          </cell>
          <cell r="M386">
            <v>0</v>
          </cell>
          <cell r="U386">
            <v>0</v>
          </cell>
          <cell r="V386">
            <v>112698950.64880155</v>
          </cell>
          <cell r="W386">
            <v>0</v>
          </cell>
          <cell r="AE386">
            <v>0</v>
          </cell>
          <cell r="AF386">
            <v>0</v>
          </cell>
          <cell r="AN386">
            <v>0</v>
          </cell>
          <cell r="AO386">
            <v>1130734.8771544229</v>
          </cell>
          <cell r="AP386">
            <v>0</v>
          </cell>
          <cell r="AX386">
            <v>0</v>
          </cell>
          <cell r="AY386">
            <v>0</v>
          </cell>
          <cell r="BG386">
            <v>0</v>
          </cell>
          <cell r="BH386">
            <v>3868769.6109841415</v>
          </cell>
          <cell r="BI386">
            <v>0</v>
          </cell>
          <cell r="BQ386">
            <v>0</v>
          </cell>
          <cell r="BR386">
            <v>0</v>
          </cell>
          <cell r="CA386">
            <v>25839015.160317194</v>
          </cell>
          <cell r="CK386">
            <v>0</v>
          </cell>
          <cell r="CS386">
            <v>0</v>
          </cell>
          <cell r="CT386">
            <v>20595865.012871463</v>
          </cell>
          <cell r="CU386">
            <v>0</v>
          </cell>
          <cell r="DC386">
            <v>0</v>
          </cell>
          <cell r="DD386">
            <v>0</v>
          </cell>
          <cell r="DL386">
            <v>0</v>
          </cell>
          <cell r="DM386">
            <v>33780894.143781289</v>
          </cell>
          <cell r="DN386">
            <v>0</v>
          </cell>
          <cell r="DV386">
            <v>0</v>
          </cell>
          <cell r="DW386">
            <v>0</v>
          </cell>
          <cell r="EE386">
            <v>0</v>
          </cell>
          <cell r="EF386">
            <v>134594086.0164324</v>
          </cell>
          <cell r="EG386">
            <v>0</v>
          </cell>
          <cell r="EO386">
            <v>0</v>
          </cell>
          <cell r="EP386">
            <v>0</v>
          </cell>
          <cell r="EX386">
            <v>0</v>
          </cell>
        </row>
        <row r="387">
          <cell r="B387">
            <v>49582</v>
          </cell>
          <cell r="C387">
            <v>117823562.20190156</v>
          </cell>
          <cell r="D387">
            <v>0</v>
          </cell>
          <cell r="L387">
            <v>0</v>
          </cell>
          <cell r="M387">
            <v>0</v>
          </cell>
          <cell r="U387">
            <v>0</v>
          </cell>
          <cell r="V387">
            <v>112698950.64880155</v>
          </cell>
          <cell r="W387">
            <v>0</v>
          </cell>
          <cell r="AE387">
            <v>0</v>
          </cell>
          <cell r="AF387">
            <v>0</v>
          </cell>
          <cell r="AN387">
            <v>0</v>
          </cell>
          <cell r="AO387">
            <v>1130734.8771544229</v>
          </cell>
          <cell r="AP387">
            <v>0</v>
          </cell>
          <cell r="AX387">
            <v>0</v>
          </cell>
          <cell r="AY387">
            <v>0</v>
          </cell>
          <cell r="BG387">
            <v>0</v>
          </cell>
          <cell r="BH387">
            <v>3868769.6109841415</v>
          </cell>
          <cell r="BI387">
            <v>0</v>
          </cell>
          <cell r="BQ387">
            <v>0</v>
          </cell>
          <cell r="BR387">
            <v>0</v>
          </cell>
          <cell r="CA387">
            <v>25839015.160317194</v>
          </cell>
          <cell r="CK387">
            <v>0</v>
          </cell>
          <cell r="CS387">
            <v>0</v>
          </cell>
          <cell r="CT387">
            <v>20595865.012871463</v>
          </cell>
          <cell r="CU387">
            <v>0</v>
          </cell>
          <cell r="DC387">
            <v>0</v>
          </cell>
          <cell r="DD387">
            <v>0</v>
          </cell>
          <cell r="DL387">
            <v>0</v>
          </cell>
          <cell r="DM387">
            <v>33780894.143781289</v>
          </cell>
          <cell r="DN387">
            <v>0</v>
          </cell>
          <cell r="DV387">
            <v>0</v>
          </cell>
          <cell r="DW387">
            <v>0</v>
          </cell>
          <cell r="EE387">
            <v>0</v>
          </cell>
          <cell r="EF387">
            <v>134594086.0164324</v>
          </cell>
          <cell r="EG387">
            <v>0</v>
          </cell>
          <cell r="EO387">
            <v>0</v>
          </cell>
          <cell r="EP387">
            <v>0</v>
          </cell>
          <cell r="EX387">
            <v>0</v>
          </cell>
        </row>
        <row r="388">
          <cell r="B388">
            <v>49613</v>
          </cell>
          <cell r="C388">
            <v>117823562.20190156</v>
          </cell>
          <cell r="D388">
            <v>0</v>
          </cell>
          <cell r="L388">
            <v>0</v>
          </cell>
          <cell r="M388">
            <v>0</v>
          </cell>
          <cell r="U388">
            <v>0</v>
          </cell>
          <cell r="V388">
            <v>112698950.64880155</v>
          </cell>
          <cell r="W388">
            <v>0</v>
          </cell>
          <cell r="AE388">
            <v>0</v>
          </cell>
          <cell r="AF388">
            <v>0</v>
          </cell>
          <cell r="AN388">
            <v>0</v>
          </cell>
          <cell r="AO388">
            <v>1130734.8771544229</v>
          </cell>
          <cell r="AP388">
            <v>0</v>
          </cell>
          <cell r="AX388">
            <v>0</v>
          </cell>
          <cell r="AY388">
            <v>0</v>
          </cell>
          <cell r="BG388">
            <v>0</v>
          </cell>
          <cell r="BH388">
            <v>3868769.6109841415</v>
          </cell>
          <cell r="BI388">
            <v>0</v>
          </cell>
          <cell r="BQ388">
            <v>0</v>
          </cell>
          <cell r="BR388">
            <v>0</v>
          </cell>
          <cell r="CA388">
            <v>25839015.160317194</v>
          </cell>
          <cell r="CK388">
            <v>0</v>
          </cell>
          <cell r="CS388">
            <v>0</v>
          </cell>
          <cell r="CT388">
            <v>20595865.012871463</v>
          </cell>
          <cell r="CU388">
            <v>0</v>
          </cell>
          <cell r="DC388">
            <v>0</v>
          </cell>
          <cell r="DD388">
            <v>0</v>
          </cell>
          <cell r="DL388">
            <v>0</v>
          </cell>
          <cell r="DM388">
            <v>33780894.143781289</v>
          </cell>
          <cell r="DN388">
            <v>0</v>
          </cell>
          <cell r="DV388">
            <v>0</v>
          </cell>
          <cell r="DW388">
            <v>0</v>
          </cell>
          <cell r="EE388">
            <v>0</v>
          </cell>
          <cell r="EF388">
            <v>134594086.0164324</v>
          </cell>
          <cell r="EG388">
            <v>0</v>
          </cell>
          <cell r="EO388">
            <v>0</v>
          </cell>
          <cell r="EP388">
            <v>0</v>
          </cell>
          <cell r="EX388">
            <v>0</v>
          </cell>
        </row>
        <row r="389">
          <cell r="B389">
            <v>49643</v>
          </cell>
          <cell r="C389">
            <v>117823562.20190156</v>
          </cell>
          <cell r="D389">
            <v>0</v>
          </cell>
          <cell r="L389">
            <v>0</v>
          </cell>
          <cell r="M389">
            <v>0</v>
          </cell>
          <cell r="U389">
            <v>0</v>
          </cell>
          <cell r="V389">
            <v>112698950.64880155</v>
          </cell>
          <cell r="W389">
            <v>0</v>
          </cell>
          <cell r="AE389">
            <v>0</v>
          </cell>
          <cell r="AF389">
            <v>0</v>
          </cell>
          <cell r="AN389">
            <v>0</v>
          </cell>
          <cell r="AO389">
            <v>1130734.8771544229</v>
          </cell>
          <cell r="AP389">
            <v>0</v>
          </cell>
          <cell r="AX389">
            <v>0</v>
          </cell>
          <cell r="AY389">
            <v>0</v>
          </cell>
          <cell r="BG389">
            <v>0</v>
          </cell>
          <cell r="BH389">
            <v>3868769.6109841415</v>
          </cell>
          <cell r="BI389">
            <v>0</v>
          </cell>
          <cell r="BQ389">
            <v>0</v>
          </cell>
          <cell r="BR389">
            <v>0</v>
          </cell>
          <cell r="CA389">
            <v>25839015.160317194</v>
          </cell>
          <cell r="CK389">
            <v>0</v>
          </cell>
          <cell r="CS389">
            <v>0</v>
          </cell>
          <cell r="CT389">
            <v>20595865.012871463</v>
          </cell>
          <cell r="CU389">
            <v>0</v>
          </cell>
          <cell r="DC389">
            <v>0</v>
          </cell>
          <cell r="DD389">
            <v>0</v>
          </cell>
          <cell r="DL389">
            <v>0</v>
          </cell>
          <cell r="DM389">
            <v>33780894.143781289</v>
          </cell>
          <cell r="DN389">
            <v>0</v>
          </cell>
          <cell r="DV389">
            <v>0</v>
          </cell>
          <cell r="DW389">
            <v>0</v>
          </cell>
          <cell r="EE389">
            <v>0</v>
          </cell>
          <cell r="EF389">
            <v>134594086.0164324</v>
          </cell>
          <cell r="EG389">
            <v>0</v>
          </cell>
          <cell r="EO389">
            <v>0</v>
          </cell>
          <cell r="EP389">
            <v>0</v>
          </cell>
          <cell r="EX389">
            <v>0</v>
          </cell>
        </row>
        <row r="390">
          <cell r="B390">
            <v>49674</v>
          </cell>
          <cell r="C390">
            <v>117823562.20190156</v>
          </cell>
          <cell r="D390">
            <v>0</v>
          </cell>
          <cell r="L390">
            <v>0</v>
          </cell>
          <cell r="M390">
            <v>0</v>
          </cell>
          <cell r="U390">
            <v>0</v>
          </cell>
          <cell r="V390">
            <v>112698950.64880155</v>
          </cell>
          <cell r="W390">
            <v>0</v>
          </cell>
          <cell r="AE390">
            <v>0</v>
          </cell>
          <cell r="AF390">
            <v>0</v>
          </cell>
          <cell r="AN390">
            <v>0</v>
          </cell>
          <cell r="AO390">
            <v>1130734.8771544229</v>
          </cell>
          <cell r="AP390">
            <v>0</v>
          </cell>
          <cell r="AX390">
            <v>0</v>
          </cell>
          <cell r="AY390">
            <v>0</v>
          </cell>
          <cell r="BG390">
            <v>0</v>
          </cell>
          <cell r="BH390">
            <v>3868769.6109841415</v>
          </cell>
          <cell r="BI390">
            <v>0</v>
          </cell>
          <cell r="BQ390">
            <v>0</v>
          </cell>
          <cell r="BR390">
            <v>0</v>
          </cell>
          <cell r="CA390">
            <v>25839015.160317194</v>
          </cell>
          <cell r="CK390">
            <v>0</v>
          </cell>
          <cell r="CS390">
            <v>0</v>
          </cell>
          <cell r="CT390">
            <v>20595865.012871463</v>
          </cell>
          <cell r="CU390">
            <v>0</v>
          </cell>
          <cell r="DC390">
            <v>0</v>
          </cell>
          <cell r="DD390">
            <v>0</v>
          </cell>
          <cell r="DL390">
            <v>0</v>
          </cell>
          <cell r="DM390">
            <v>33780894.143781289</v>
          </cell>
          <cell r="DN390">
            <v>0</v>
          </cell>
          <cell r="DV390">
            <v>0</v>
          </cell>
          <cell r="DW390">
            <v>0</v>
          </cell>
          <cell r="EE390">
            <v>0</v>
          </cell>
          <cell r="EF390">
            <v>134594086.0164324</v>
          </cell>
          <cell r="EG390">
            <v>0</v>
          </cell>
          <cell r="EO390">
            <v>0</v>
          </cell>
          <cell r="EP390">
            <v>0</v>
          </cell>
          <cell r="EX390">
            <v>0</v>
          </cell>
        </row>
        <row r="391">
          <cell r="B391">
            <v>49705</v>
          </cell>
          <cell r="C391">
            <v>117823562.20190156</v>
          </cell>
          <cell r="D391">
            <v>0</v>
          </cell>
          <cell r="L391">
            <v>0</v>
          </cell>
          <cell r="M391">
            <v>0</v>
          </cell>
          <cell r="U391">
            <v>0</v>
          </cell>
          <cell r="V391">
            <v>112698950.64880155</v>
          </cell>
          <cell r="W391">
            <v>0</v>
          </cell>
          <cell r="AE391">
            <v>0</v>
          </cell>
          <cell r="AF391">
            <v>0</v>
          </cell>
          <cell r="AN391">
            <v>0</v>
          </cell>
          <cell r="AO391">
            <v>1130734.8771544229</v>
          </cell>
          <cell r="AP391">
            <v>0</v>
          </cell>
          <cell r="AX391">
            <v>0</v>
          </cell>
          <cell r="AY391">
            <v>0</v>
          </cell>
          <cell r="BG391">
            <v>0</v>
          </cell>
          <cell r="BH391">
            <v>3868769.6109841415</v>
          </cell>
          <cell r="BI391">
            <v>0</v>
          </cell>
          <cell r="BQ391">
            <v>0</v>
          </cell>
          <cell r="BR391">
            <v>0</v>
          </cell>
          <cell r="CA391">
            <v>25839015.160317194</v>
          </cell>
          <cell r="CK391">
            <v>0</v>
          </cell>
          <cell r="CS391">
            <v>0</v>
          </cell>
          <cell r="CT391">
            <v>20595865.012871463</v>
          </cell>
          <cell r="CU391">
            <v>0</v>
          </cell>
          <cell r="DC391">
            <v>0</v>
          </cell>
          <cell r="DD391">
            <v>0</v>
          </cell>
          <cell r="DL391">
            <v>0</v>
          </cell>
          <cell r="DM391">
            <v>33780894.143781289</v>
          </cell>
          <cell r="DN391">
            <v>0</v>
          </cell>
          <cell r="DV391">
            <v>0</v>
          </cell>
          <cell r="DW391">
            <v>0</v>
          </cell>
          <cell r="EE391">
            <v>0</v>
          </cell>
          <cell r="EF391">
            <v>134594086.0164324</v>
          </cell>
          <cell r="EG391">
            <v>0</v>
          </cell>
          <cell r="EO391">
            <v>0</v>
          </cell>
          <cell r="EP391">
            <v>0</v>
          </cell>
          <cell r="EX391">
            <v>0</v>
          </cell>
        </row>
        <row r="392">
          <cell r="B392">
            <v>49734</v>
          </cell>
          <cell r="C392">
            <v>117823562.20190156</v>
          </cell>
          <cell r="D392">
            <v>0</v>
          </cell>
          <cell r="L392">
            <v>0</v>
          </cell>
          <cell r="M392">
            <v>0</v>
          </cell>
          <cell r="U392">
            <v>0</v>
          </cell>
          <cell r="V392">
            <v>112698950.64880155</v>
          </cell>
          <cell r="W392">
            <v>0</v>
          </cell>
          <cell r="AE392">
            <v>0</v>
          </cell>
          <cell r="AF392">
            <v>0</v>
          </cell>
          <cell r="AN392">
            <v>0</v>
          </cell>
          <cell r="AO392">
            <v>1130734.8771544229</v>
          </cell>
          <cell r="AP392">
            <v>0</v>
          </cell>
          <cell r="AX392">
            <v>0</v>
          </cell>
          <cell r="AY392">
            <v>0</v>
          </cell>
          <cell r="BG392">
            <v>0</v>
          </cell>
          <cell r="BH392">
            <v>3868769.6109841415</v>
          </cell>
          <cell r="BI392">
            <v>0</v>
          </cell>
          <cell r="BQ392">
            <v>0</v>
          </cell>
          <cell r="BR392">
            <v>0</v>
          </cell>
          <cell r="CA392">
            <v>25839015.160317194</v>
          </cell>
          <cell r="CK392">
            <v>0</v>
          </cell>
          <cell r="CS392">
            <v>0</v>
          </cell>
          <cell r="CT392">
            <v>20595865.012871463</v>
          </cell>
          <cell r="CU392">
            <v>0</v>
          </cell>
          <cell r="DC392">
            <v>0</v>
          </cell>
          <cell r="DD392">
            <v>0</v>
          </cell>
          <cell r="DL392">
            <v>0</v>
          </cell>
          <cell r="DM392">
            <v>33780894.143781289</v>
          </cell>
          <cell r="DN392">
            <v>0</v>
          </cell>
          <cell r="DV392">
            <v>0</v>
          </cell>
          <cell r="DW392">
            <v>0</v>
          </cell>
          <cell r="EE392">
            <v>0</v>
          </cell>
          <cell r="EF392">
            <v>134594086.0164324</v>
          </cell>
          <cell r="EG392">
            <v>0</v>
          </cell>
          <cell r="EO392">
            <v>0</v>
          </cell>
          <cell r="EP392">
            <v>0</v>
          </cell>
          <cell r="EX392">
            <v>0</v>
          </cell>
        </row>
        <row r="393">
          <cell r="B393">
            <v>49765</v>
          </cell>
          <cell r="C393">
            <v>117823562.20190156</v>
          </cell>
          <cell r="D393">
            <v>0</v>
          </cell>
          <cell r="L393">
            <v>0</v>
          </cell>
          <cell r="M393">
            <v>0</v>
          </cell>
          <cell r="U393">
            <v>0</v>
          </cell>
          <cell r="V393">
            <v>112698950.64880155</v>
          </cell>
          <cell r="W393">
            <v>0</v>
          </cell>
          <cell r="AE393">
            <v>0</v>
          </cell>
          <cell r="AF393">
            <v>0</v>
          </cell>
          <cell r="AN393">
            <v>0</v>
          </cell>
          <cell r="AO393">
            <v>1130734.8771544229</v>
          </cell>
          <cell r="AP393">
            <v>0</v>
          </cell>
          <cell r="AX393">
            <v>0</v>
          </cell>
          <cell r="AY393">
            <v>0</v>
          </cell>
          <cell r="BG393">
            <v>0</v>
          </cell>
          <cell r="BH393">
            <v>3868769.6109841415</v>
          </cell>
          <cell r="BI393">
            <v>0</v>
          </cell>
          <cell r="BQ393">
            <v>0</v>
          </cell>
          <cell r="BR393">
            <v>0</v>
          </cell>
          <cell r="CA393">
            <v>25839015.160317194</v>
          </cell>
          <cell r="CK393">
            <v>0</v>
          </cell>
          <cell r="CS393">
            <v>0</v>
          </cell>
          <cell r="CT393">
            <v>20595865.012871463</v>
          </cell>
          <cell r="CU393">
            <v>0</v>
          </cell>
          <cell r="DC393">
            <v>0</v>
          </cell>
          <cell r="DD393">
            <v>0</v>
          </cell>
          <cell r="DL393">
            <v>0</v>
          </cell>
          <cell r="DM393">
            <v>33780894.143781289</v>
          </cell>
          <cell r="DN393">
            <v>0</v>
          </cell>
          <cell r="DV393">
            <v>0</v>
          </cell>
          <cell r="DW393">
            <v>0</v>
          </cell>
          <cell r="EE393">
            <v>0</v>
          </cell>
          <cell r="EF393">
            <v>134594086.0164324</v>
          </cell>
          <cell r="EG393">
            <v>0</v>
          </cell>
          <cell r="EO393">
            <v>0</v>
          </cell>
          <cell r="EP393">
            <v>0</v>
          </cell>
          <cell r="EX393">
            <v>0</v>
          </cell>
        </row>
        <row r="394">
          <cell r="B394">
            <v>49795</v>
          </cell>
          <cell r="C394">
            <v>117823562.20190156</v>
          </cell>
          <cell r="D394">
            <v>0</v>
          </cell>
          <cell r="L394">
            <v>0</v>
          </cell>
          <cell r="M394">
            <v>0</v>
          </cell>
          <cell r="U394">
            <v>0</v>
          </cell>
          <cell r="V394">
            <v>112698950.64880155</v>
          </cell>
          <cell r="W394">
            <v>0</v>
          </cell>
          <cell r="AE394">
            <v>0</v>
          </cell>
          <cell r="AF394">
            <v>0</v>
          </cell>
          <cell r="AN394">
            <v>0</v>
          </cell>
          <cell r="AO394">
            <v>1130734.8771544229</v>
          </cell>
          <cell r="AP394">
            <v>0</v>
          </cell>
          <cell r="AX394">
            <v>0</v>
          </cell>
          <cell r="AY394">
            <v>0</v>
          </cell>
          <cell r="BG394">
            <v>0</v>
          </cell>
          <cell r="BH394">
            <v>3868769.6109841415</v>
          </cell>
          <cell r="BI394">
            <v>0</v>
          </cell>
          <cell r="BQ394">
            <v>0</v>
          </cell>
          <cell r="BR394">
            <v>0</v>
          </cell>
          <cell r="CA394">
            <v>25839015.160317194</v>
          </cell>
          <cell r="CK394">
            <v>0</v>
          </cell>
          <cell r="CS394">
            <v>0</v>
          </cell>
          <cell r="CT394">
            <v>20595865.012871463</v>
          </cell>
          <cell r="CU394">
            <v>0</v>
          </cell>
          <cell r="DC394">
            <v>0</v>
          </cell>
          <cell r="DD394">
            <v>0</v>
          </cell>
          <cell r="DL394">
            <v>0</v>
          </cell>
          <cell r="DM394">
            <v>33780894.143781289</v>
          </cell>
          <cell r="DN394">
            <v>0</v>
          </cell>
          <cell r="DV394">
            <v>0</v>
          </cell>
          <cell r="DW394">
            <v>0</v>
          </cell>
          <cell r="EE394">
            <v>0</v>
          </cell>
          <cell r="EF394">
            <v>134594086.0164324</v>
          </cell>
          <cell r="EG394">
            <v>0</v>
          </cell>
          <cell r="EO394">
            <v>0</v>
          </cell>
          <cell r="EP394">
            <v>0</v>
          </cell>
          <cell r="EX394">
            <v>0</v>
          </cell>
        </row>
        <row r="395">
          <cell r="B395">
            <v>49826</v>
          </cell>
          <cell r="C395">
            <v>117823562.20190156</v>
          </cell>
          <cell r="D395">
            <v>0</v>
          </cell>
          <cell r="L395">
            <v>0</v>
          </cell>
          <cell r="M395">
            <v>0</v>
          </cell>
          <cell r="U395">
            <v>0</v>
          </cell>
          <cell r="V395">
            <v>112698950.64880155</v>
          </cell>
          <cell r="W395">
            <v>0</v>
          </cell>
          <cell r="AE395">
            <v>0</v>
          </cell>
          <cell r="AF395">
            <v>0</v>
          </cell>
          <cell r="AN395">
            <v>0</v>
          </cell>
          <cell r="AO395">
            <v>1130734.8771544229</v>
          </cell>
          <cell r="AP395">
            <v>0</v>
          </cell>
          <cell r="AX395">
            <v>0</v>
          </cell>
          <cell r="AY395">
            <v>0</v>
          </cell>
          <cell r="BG395">
            <v>0</v>
          </cell>
          <cell r="BH395">
            <v>3868769.6109841415</v>
          </cell>
          <cell r="BI395">
            <v>0</v>
          </cell>
          <cell r="BQ395">
            <v>0</v>
          </cell>
          <cell r="BR395">
            <v>0</v>
          </cell>
          <cell r="CA395">
            <v>25839015.160317194</v>
          </cell>
          <cell r="CK395">
            <v>0</v>
          </cell>
          <cell r="CS395">
            <v>0</v>
          </cell>
          <cell r="CT395">
            <v>20595865.012871463</v>
          </cell>
          <cell r="CU395">
            <v>0</v>
          </cell>
          <cell r="DC395">
            <v>0</v>
          </cell>
          <cell r="DD395">
            <v>0</v>
          </cell>
          <cell r="DL395">
            <v>0</v>
          </cell>
          <cell r="DM395">
            <v>33780894.143781289</v>
          </cell>
          <cell r="DN395">
            <v>0</v>
          </cell>
          <cell r="DV395">
            <v>0</v>
          </cell>
          <cell r="DW395">
            <v>0</v>
          </cell>
          <cell r="EE395">
            <v>0</v>
          </cell>
          <cell r="EF395">
            <v>134594086.0164324</v>
          </cell>
          <cell r="EG395">
            <v>0</v>
          </cell>
          <cell r="EO395">
            <v>0</v>
          </cell>
          <cell r="EP395">
            <v>0</v>
          </cell>
          <cell r="EX395">
            <v>0</v>
          </cell>
        </row>
        <row r="396">
          <cell r="B396">
            <v>49856</v>
          </cell>
          <cell r="C396">
            <v>117823562.20190156</v>
          </cell>
          <cell r="D396">
            <v>0</v>
          </cell>
          <cell r="L396">
            <v>0</v>
          </cell>
          <cell r="M396">
            <v>0</v>
          </cell>
          <cell r="U396">
            <v>0</v>
          </cell>
          <cell r="V396">
            <v>112698950.64880155</v>
          </cell>
          <cell r="W396">
            <v>0</v>
          </cell>
          <cell r="AE396">
            <v>0</v>
          </cell>
          <cell r="AF396">
            <v>0</v>
          </cell>
          <cell r="AN396">
            <v>0</v>
          </cell>
          <cell r="AO396">
            <v>1130734.8771544229</v>
          </cell>
          <cell r="AP396">
            <v>0</v>
          </cell>
          <cell r="AX396">
            <v>0</v>
          </cell>
          <cell r="AY396">
            <v>0</v>
          </cell>
          <cell r="BG396">
            <v>0</v>
          </cell>
          <cell r="BH396">
            <v>3868769.6109841415</v>
          </cell>
          <cell r="BI396">
            <v>0</v>
          </cell>
          <cell r="BQ396">
            <v>0</v>
          </cell>
          <cell r="BR396">
            <v>0</v>
          </cell>
          <cell r="CA396">
            <v>25839015.160317194</v>
          </cell>
          <cell r="CK396">
            <v>0</v>
          </cell>
          <cell r="CS396">
            <v>0</v>
          </cell>
          <cell r="CT396">
            <v>20595865.012871463</v>
          </cell>
          <cell r="CU396">
            <v>0</v>
          </cell>
          <cell r="DC396">
            <v>0</v>
          </cell>
          <cell r="DD396">
            <v>0</v>
          </cell>
          <cell r="DL396">
            <v>0</v>
          </cell>
          <cell r="DM396">
            <v>33780894.143781289</v>
          </cell>
          <cell r="DN396">
            <v>0</v>
          </cell>
          <cell r="DV396">
            <v>0</v>
          </cell>
          <cell r="DW396">
            <v>0</v>
          </cell>
          <cell r="EE396">
            <v>0</v>
          </cell>
          <cell r="EF396">
            <v>134594086.0164324</v>
          </cell>
          <cell r="EG396">
            <v>0</v>
          </cell>
          <cell r="EO396">
            <v>0</v>
          </cell>
          <cell r="EP396">
            <v>0</v>
          </cell>
          <cell r="EX396">
            <v>0</v>
          </cell>
        </row>
        <row r="397">
          <cell r="B397">
            <v>49887</v>
          </cell>
          <cell r="C397">
            <v>117823562.20190156</v>
          </cell>
          <cell r="D397">
            <v>0</v>
          </cell>
          <cell r="L397">
            <v>0</v>
          </cell>
          <cell r="M397">
            <v>0</v>
          </cell>
          <cell r="U397">
            <v>0</v>
          </cell>
          <cell r="V397">
            <v>112698950.64880155</v>
          </cell>
          <cell r="W397">
            <v>0</v>
          </cell>
          <cell r="AE397">
            <v>0</v>
          </cell>
          <cell r="AF397">
            <v>0</v>
          </cell>
          <cell r="AN397">
            <v>0</v>
          </cell>
          <cell r="AO397">
            <v>1130734.8771544229</v>
          </cell>
          <cell r="AP397">
            <v>0</v>
          </cell>
          <cell r="AX397">
            <v>0</v>
          </cell>
          <cell r="AY397">
            <v>0</v>
          </cell>
          <cell r="BG397">
            <v>0</v>
          </cell>
          <cell r="BH397">
            <v>3868769.6109841415</v>
          </cell>
          <cell r="BI397">
            <v>0</v>
          </cell>
          <cell r="BQ397">
            <v>0</v>
          </cell>
          <cell r="BR397">
            <v>0</v>
          </cell>
          <cell r="CA397">
            <v>25839015.160317194</v>
          </cell>
          <cell r="CK397">
            <v>0</v>
          </cell>
          <cell r="CS397">
            <v>0</v>
          </cell>
          <cell r="CT397">
            <v>20595865.012871463</v>
          </cell>
          <cell r="CU397">
            <v>0</v>
          </cell>
          <cell r="DC397">
            <v>0</v>
          </cell>
          <cell r="DD397">
            <v>0</v>
          </cell>
          <cell r="DL397">
            <v>0</v>
          </cell>
          <cell r="DM397">
            <v>33780894.143781289</v>
          </cell>
          <cell r="DN397">
            <v>0</v>
          </cell>
          <cell r="DV397">
            <v>0</v>
          </cell>
          <cell r="DW397">
            <v>0</v>
          </cell>
          <cell r="EE397">
            <v>0</v>
          </cell>
          <cell r="EF397">
            <v>134594086.0164324</v>
          </cell>
          <cell r="EG397">
            <v>0</v>
          </cell>
          <cell r="EO397">
            <v>0</v>
          </cell>
          <cell r="EP397">
            <v>0</v>
          </cell>
          <cell r="EX397">
            <v>0</v>
          </cell>
        </row>
        <row r="398">
          <cell r="B398">
            <v>49918</v>
          </cell>
          <cell r="C398">
            <v>117823562.20190156</v>
          </cell>
          <cell r="D398">
            <v>0</v>
          </cell>
          <cell r="L398">
            <v>0</v>
          </cell>
          <cell r="M398">
            <v>0</v>
          </cell>
          <cell r="U398">
            <v>0</v>
          </cell>
          <cell r="V398">
            <v>112698950.64880155</v>
          </cell>
          <cell r="W398">
            <v>0</v>
          </cell>
          <cell r="AE398">
            <v>0</v>
          </cell>
          <cell r="AF398">
            <v>0</v>
          </cell>
          <cell r="AN398">
            <v>0</v>
          </cell>
          <cell r="AO398">
            <v>1130734.8771544229</v>
          </cell>
          <cell r="AP398">
            <v>0</v>
          </cell>
          <cell r="AX398">
            <v>0</v>
          </cell>
          <cell r="AY398">
            <v>0</v>
          </cell>
          <cell r="BG398">
            <v>0</v>
          </cell>
          <cell r="BH398">
            <v>3868769.6109841415</v>
          </cell>
          <cell r="BI398">
            <v>0</v>
          </cell>
          <cell r="BQ398">
            <v>0</v>
          </cell>
          <cell r="BR398">
            <v>0</v>
          </cell>
          <cell r="CA398">
            <v>25839015.160317194</v>
          </cell>
          <cell r="CK398">
            <v>0</v>
          </cell>
          <cell r="CS398">
            <v>0</v>
          </cell>
          <cell r="CT398">
            <v>20595865.012871463</v>
          </cell>
          <cell r="CU398">
            <v>0</v>
          </cell>
          <cell r="DC398">
            <v>0</v>
          </cell>
          <cell r="DD398">
            <v>0</v>
          </cell>
          <cell r="DL398">
            <v>0</v>
          </cell>
          <cell r="DM398">
            <v>33780894.143781289</v>
          </cell>
          <cell r="DN398">
            <v>0</v>
          </cell>
          <cell r="DV398">
            <v>0</v>
          </cell>
          <cell r="DW398">
            <v>0</v>
          </cell>
          <cell r="EE398">
            <v>0</v>
          </cell>
          <cell r="EF398">
            <v>134594086.0164324</v>
          </cell>
          <cell r="EG398">
            <v>0</v>
          </cell>
          <cell r="EO398">
            <v>0</v>
          </cell>
          <cell r="EP398">
            <v>0</v>
          </cell>
          <cell r="EX398">
            <v>0</v>
          </cell>
        </row>
        <row r="399">
          <cell r="B399">
            <v>49948</v>
          </cell>
          <cell r="C399">
            <v>117823562.20190156</v>
          </cell>
          <cell r="D399">
            <v>0</v>
          </cell>
          <cell r="L399">
            <v>0</v>
          </cell>
          <cell r="M399">
            <v>0</v>
          </cell>
          <cell r="U399">
            <v>0</v>
          </cell>
          <cell r="V399">
            <v>112698950.64880155</v>
          </cell>
          <cell r="W399">
            <v>0</v>
          </cell>
          <cell r="AE399">
            <v>0</v>
          </cell>
          <cell r="AF399">
            <v>0</v>
          </cell>
          <cell r="AN399">
            <v>0</v>
          </cell>
          <cell r="AO399">
            <v>1130734.8771544229</v>
          </cell>
          <cell r="AP399">
            <v>0</v>
          </cell>
          <cell r="AX399">
            <v>0</v>
          </cell>
          <cell r="AY399">
            <v>0</v>
          </cell>
          <cell r="BG399">
            <v>0</v>
          </cell>
          <cell r="BH399">
            <v>3868769.6109841415</v>
          </cell>
          <cell r="BI399">
            <v>0</v>
          </cell>
          <cell r="BQ399">
            <v>0</v>
          </cell>
          <cell r="BR399">
            <v>0</v>
          </cell>
          <cell r="CA399">
            <v>25839015.160317194</v>
          </cell>
          <cell r="CK399">
            <v>0</v>
          </cell>
          <cell r="CS399">
            <v>0</v>
          </cell>
          <cell r="CT399">
            <v>20595865.012871463</v>
          </cell>
          <cell r="CU399">
            <v>0</v>
          </cell>
          <cell r="DC399">
            <v>0</v>
          </cell>
          <cell r="DD399">
            <v>0</v>
          </cell>
          <cell r="DL399">
            <v>0</v>
          </cell>
          <cell r="DM399">
            <v>33780894.143781289</v>
          </cell>
          <cell r="DN399">
            <v>0</v>
          </cell>
          <cell r="DV399">
            <v>0</v>
          </cell>
          <cell r="DW399">
            <v>0</v>
          </cell>
          <cell r="EE399">
            <v>0</v>
          </cell>
          <cell r="EF399">
            <v>134594086.0164324</v>
          </cell>
          <cell r="EG399">
            <v>0</v>
          </cell>
          <cell r="EO399">
            <v>0</v>
          </cell>
          <cell r="EP399">
            <v>0</v>
          </cell>
          <cell r="EX399">
            <v>0</v>
          </cell>
        </row>
        <row r="400">
          <cell r="B400">
            <v>49979</v>
          </cell>
          <cell r="C400">
            <v>117823562.20190156</v>
          </cell>
          <cell r="D400">
            <v>0</v>
          </cell>
          <cell r="L400">
            <v>0</v>
          </cell>
          <cell r="M400">
            <v>0</v>
          </cell>
          <cell r="U400">
            <v>0</v>
          </cell>
          <cell r="V400">
            <v>112698950.64880155</v>
          </cell>
          <cell r="W400">
            <v>0</v>
          </cell>
          <cell r="AE400">
            <v>0</v>
          </cell>
          <cell r="AF400">
            <v>0</v>
          </cell>
          <cell r="AN400">
            <v>0</v>
          </cell>
          <cell r="AO400">
            <v>1130734.8771544229</v>
          </cell>
          <cell r="AP400">
            <v>0</v>
          </cell>
          <cell r="AX400">
            <v>0</v>
          </cell>
          <cell r="AY400">
            <v>0</v>
          </cell>
          <cell r="BG400">
            <v>0</v>
          </cell>
          <cell r="BH400">
            <v>3868769.6109841415</v>
          </cell>
          <cell r="BI400">
            <v>0</v>
          </cell>
          <cell r="BQ400">
            <v>0</v>
          </cell>
          <cell r="BR400">
            <v>0</v>
          </cell>
          <cell r="CA400">
            <v>25839015.160317194</v>
          </cell>
          <cell r="CK400">
            <v>0</v>
          </cell>
          <cell r="CS400">
            <v>0</v>
          </cell>
          <cell r="CT400">
            <v>20595865.012871463</v>
          </cell>
          <cell r="CU400">
            <v>0</v>
          </cell>
          <cell r="DC400">
            <v>0</v>
          </cell>
          <cell r="DD400">
            <v>0</v>
          </cell>
          <cell r="DL400">
            <v>0</v>
          </cell>
          <cell r="DM400">
            <v>33780894.143781289</v>
          </cell>
          <cell r="DN400">
            <v>0</v>
          </cell>
          <cell r="DV400">
            <v>0</v>
          </cell>
          <cell r="DW400">
            <v>0</v>
          </cell>
          <cell r="EE400">
            <v>0</v>
          </cell>
          <cell r="EF400">
            <v>134594086.0164324</v>
          </cell>
          <cell r="EG400">
            <v>0</v>
          </cell>
          <cell r="EO400">
            <v>0</v>
          </cell>
          <cell r="EP400">
            <v>0</v>
          </cell>
          <cell r="EX400">
            <v>0</v>
          </cell>
        </row>
        <row r="401">
          <cell r="B401">
            <v>50009</v>
          </cell>
          <cell r="C401">
            <v>117823562.20190156</v>
          </cell>
          <cell r="D401">
            <v>0</v>
          </cell>
          <cell r="L401">
            <v>0</v>
          </cell>
          <cell r="M401">
            <v>0</v>
          </cell>
          <cell r="U401">
            <v>0</v>
          </cell>
          <cell r="V401">
            <v>112698950.64880155</v>
          </cell>
          <cell r="W401">
            <v>0</v>
          </cell>
          <cell r="AE401">
            <v>0</v>
          </cell>
          <cell r="AF401">
            <v>0</v>
          </cell>
          <cell r="AN401">
            <v>0</v>
          </cell>
          <cell r="AO401">
            <v>1130734.8771544229</v>
          </cell>
          <cell r="AP401">
            <v>0</v>
          </cell>
          <cell r="AX401">
            <v>0</v>
          </cell>
          <cell r="AY401">
            <v>0</v>
          </cell>
          <cell r="BG401">
            <v>0</v>
          </cell>
          <cell r="BH401">
            <v>3868769.6109841415</v>
          </cell>
          <cell r="BI401">
            <v>0</v>
          </cell>
          <cell r="BQ401">
            <v>0</v>
          </cell>
          <cell r="BR401">
            <v>0</v>
          </cell>
          <cell r="CA401">
            <v>25839015.160317194</v>
          </cell>
          <cell r="CK401">
            <v>0</v>
          </cell>
          <cell r="CS401">
            <v>0</v>
          </cell>
          <cell r="CT401">
            <v>20595865.012871463</v>
          </cell>
          <cell r="CU401">
            <v>0</v>
          </cell>
          <cell r="DC401">
            <v>0</v>
          </cell>
          <cell r="DD401">
            <v>0</v>
          </cell>
          <cell r="DL401">
            <v>0</v>
          </cell>
          <cell r="DM401">
            <v>33780894.143781289</v>
          </cell>
          <cell r="DN401">
            <v>0</v>
          </cell>
          <cell r="DV401">
            <v>0</v>
          </cell>
          <cell r="DW401">
            <v>0</v>
          </cell>
          <cell r="EE401">
            <v>0</v>
          </cell>
          <cell r="EF401">
            <v>134594086.0164324</v>
          </cell>
          <cell r="EG401">
            <v>0</v>
          </cell>
          <cell r="EO401">
            <v>0</v>
          </cell>
          <cell r="EP401">
            <v>0</v>
          </cell>
          <cell r="EX401">
            <v>0</v>
          </cell>
        </row>
        <row r="402">
          <cell r="B402">
            <v>50040</v>
          </cell>
          <cell r="C402">
            <v>117823562.20190156</v>
          </cell>
          <cell r="D402">
            <v>0</v>
          </cell>
          <cell r="L402">
            <v>0</v>
          </cell>
          <cell r="M402">
            <v>0</v>
          </cell>
          <cell r="U402">
            <v>0</v>
          </cell>
          <cell r="V402">
            <v>112698950.64880155</v>
          </cell>
          <cell r="W402">
            <v>0</v>
          </cell>
          <cell r="AE402">
            <v>0</v>
          </cell>
          <cell r="AF402">
            <v>0</v>
          </cell>
          <cell r="AN402">
            <v>0</v>
          </cell>
          <cell r="AO402">
            <v>1130734.8771544229</v>
          </cell>
          <cell r="AP402">
            <v>0</v>
          </cell>
          <cell r="AX402">
            <v>0</v>
          </cell>
          <cell r="AY402">
            <v>0</v>
          </cell>
          <cell r="BG402">
            <v>0</v>
          </cell>
          <cell r="BH402">
            <v>3868769.6109841415</v>
          </cell>
          <cell r="BI402">
            <v>0</v>
          </cell>
          <cell r="BQ402">
            <v>0</v>
          </cell>
          <cell r="BR402">
            <v>0</v>
          </cell>
          <cell r="CA402">
            <v>25839015.160317194</v>
          </cell>
          <cell r="CK402">
            <v>0</v>
          </cell>
          <cell r="CS402">
            <v>0</v>
          </cell>
          <cell r="CT402">
            <v>20595865.012871463</v>
          </cell>
          <cell r="CU402">
            <v>0</v>
          </cell>
          <cell r="DC402">
            <v>0</v>
          </cell>
          <cell r="DD402">
            <v>0</v>
          </cell>
          <cell r="DL402">
            <v>0</v>
          </cell>
          <cell r="DM402">
            <v>33780894.143781289</v>
          </cell>
          <cell r="DN402">
            <v>0</v>
          </cell>
          <cell r="DV402">
            <v>0</v>
          </cell>
          <cell r="DW402">
            <v>0</v>
          </cell>
          <cell r="EE402">
            <v>0</v>
          </cell>
          <cell r="EF402">
            <v>134594086.0164324</v>
          </cell>
          <cell r="EG402">
            <v>0</v>
          </cell>
          <cell r="EO402">
            <v>0</v>
          </cell>
          <cell r="EP402">
            <v>0</v>
          </cell>
          <cell r="EX402">
            <v>0</v>
          </cell>
        </row>
        <row r="403">
          <cell r="B403">
            <v>50071</v>
          </cell>
          <cell r="C403">
            <v>117823562.20190156</v>
          </cell>
          <cell r="D403">
            <v>0</v>
          </cell>
          <cell r="L403">
            <v>0</v>
          </cell>
          <cell r="M403">
            <v>0</v>
          </cell>
          <cell r="U403">
            <v>0</v>
          </cell>
          <cell r="V403">
            <v>112698950.64880155</v>
          </cell>
          <cell r="W403">
            <v>0</v>
          </cell>
          <cell r="AE403">
            <v>0</v>
          </cell>
          <cell r="AF403">
            <v>0</v>
          </cell>
          <cell r="AN403">
            <v>0</v>
          </cell>
          <cell r="AO403">
            <v>1130734.8771544229</v>
          </cell>
          <cell r="AP403">
            <v>0</v>
          </cell>
          <cell r="AX403">
            <v>0</v>
          </cell>
          <cell r="AY403">
            <v>0</v>
          </cell>
          <cell r="BG403">
            <v>0</v>
          </cell>
          <cell r="BH403">
            <v>3868769.6109841415</v>
          </cell>
          <cell r="BI403">
            <v>0</v>
          </cell>
          <cell r="BQ403">
            <v>0</v>
          </cell>
          <cell r="BR403">
            <v>0</v>
          </cell>
          <cell r="CA403">
            <v>25839015.160317194</v>
          </cell>
          <cell r="CK403">
            <v>0</v>
          </cell>
          <cell r="CS403">
            <v>0</v>
          </cell>
          <cell r="CT403">
            <v>20595865.012871463</v>
          </cell>
          <cell r="CU403">
            <v>0</v>
          </cell>
          <cell r="DC403">
            <v>0</v>
          </cell>
          <cell r="DD403">
            <v>0</v>
          </cell>
          <cell r="DL403">
            <v>0</v>
          </cell>
          <cell r="DM403">
            <v>33780894.143781289</v>
          </cell>
          <cell r="DN403">
            <v>0</v>
          </cell>
          <cell r="DV403">
            <v>0</v>
          </cell>
          <cell r="DW403">
            <v>0</v>
          </cell>
          <cell r="EE403">
            <v>0</v>
          </cell>
          <cell r="EF403">
            <v>134594086.0164324</v>
          </cell>
          <cell r="EG403">
            <v>0</v>
          </cell>
          <cell r="EO403">
            <v>0</v>
          </cell>
          <cell r="EP403">
            <v>0</v>
          </cell>
          <cell r="EX403">
            <v>0</v>
          </cell>
        </row>
        <row r="404">
          <cell r="B404">
            <v>50099</v>
          </cell>
          <cell r="C404">
            <v>117823562.20190156</v>
          </cell>
          <cell r="D404">
            <v>0</v>
          </cell>
          <cell r="L404">
            <v>0</v>
          </cell>
          <cell r="M404">
            <v>0</v>
          </cell>
          <cell r="U404">
            <v>0</v>
          </cell>
          <cell r="V404">
            <v>112698950.64880155</v>
          </cell>
          <cell r="W404">
            <v>0</v>
          </cell>
          <cell r="AE404">
            <v>0</v>
          </cell>
          <cell r="AF404">
            <v>0</v>
          </cell>
          <cell r="AN404">
            <v>0</v>
          </cell>
          <cell r="AO404">
            <v>1130734.8771544229</v>
          </cell>
          <cell r="AP404">
            <v>0</v>
          </cell>
          <cell r="AX404">
            <v>0</v>
          </cell>
          <cell r="AY404">
            <v>0</v>
          </cell>
          <cell r="BG404">
            <v>0</v>
          </cell>
          <cell r="BH404">
            <v>3868769.6109841415</v>
          </cell>
          <cell r="BI404">
            <v>0</v>
          </cell>
          <cell r="BQ404">
            <v>0</v>
          </cell>
          <cell r="BR404">
            <v>0</v>
          </cell>
          <cell r="CA404">
            <v>25839015.160317194</v>
          </cell>
          <cell r="CK404">
            <v>0</v>
          </cell>
          <cell r="CS404">
            <v>0</v>
          </cell>
          <cell r="CT404">
            <v>20595865.012871463</v>
          </cell>
          <cell r="CU404">
            <v>0</v>
          </cell>
          <cell r="DC404">
            <v>0</v>
          </cell>
          <cell r="DD404">
            <v>0</v>
          </cell>
          <cell r="DL404">
            <v>0</v>
          </cell>
          <cell r="DM404">
            <v>33780894.143781289</v>
          </cell>
          <cell r="DN404">
            <v>0</v>
          </cell>
          <cell r="DV404">
            <v>0</v>
          </cell>
          <cell r="DW404">
            <v>0</v>
          </cell>
          <cell r="EE404">
            <v>0</v>
          </cell>
          <cell r="EF404">
            <v>134594086.0164324</v>
          </cell>
          <cell r="EG404">
            <v>0</v>
          </cell>
          <cell r="EO404">
            <v>0</v>
          </cell>
          <cell r="EP404">
            <v>0</v>
          </cell>
          <cell r="EX404">
            <v>0</v>
          </cell>
        </row>
        <row r="405">
          <cell r="B405">
            <v>50130</v>
          </cell>
          <cell r="C405">
            <v>117823562.20190156</v>
          </cell>
          <cell r="D405">
            <v>0</v>
          </cell>
          <cell r="L405">
            <v>0</v>
          </cell>
          <cell r="M405">
            <v>0</v>
          </cell>
          <cell r="U405">
            <v>0</v>
          </cell>
          <cell r="V405">
            <v>112698950.64880155</v>
          </cell>
          <cell r="W405">
            <v>0</v>
          </cell>
          <cell r="AE405">
            <v>0</v>
          </cell>
          <cell r="AF405">
            <v>0</v>
          </cell>
          <cell r="AN405">
            <v>0</v>
          </cell>
          <cell r="AO405">
            <v>1130734.8771544229</v>
          </cell>
          <cell r="AP405">
            <v>0</v>
          </cell>
          <cell r="AX405">
            <v>0</v>
          </cell>
          <cell r="AY405">
            <v>0</v>
          </cell>
          <cell r="BG405">
            <v>0</v>
          </cell>
          <cell r="BH405">
            <v>3868769.6109841415</v>
          </cell>
          <cell r="BI405">
            <v>0</v>
          </cell>
          <cell r="BQ405">
            <v>0</v>
          </cell>
          <cell r="BR405">
            <v>0</v>
          </cell>
          <cell r="CA405">
            <v>25839015.160317194</v>
          </cell>
          <cell r="CK405">
            <v>0</v>
          </cell>
          <cell r="CS405">
            <v>0</v>
          </cell>
          <cell r="CT405">
            <v>20595865.012871463</v>
          </cell>
          <cell r="CU405">
            <v>0</v>
          </cell>
          <cell r="DC405">
            <v>0</v>
          </cell>
          <cell r="DD405">
            <v>0</v>
          </cell>
          <cell r="DL405">
            <v>0</v>
          </cell>
          <cell r="DM405">
            <v>33780894.143781289</v>
          </cell>
          <cell r="DN405">
            <v>0</v>
          </cell>
          <cell r="DV405">
            <v>0</v>
          </cell>
          <cell r="DW405">
            <v>0</v>
          </cell>
          <cell r="EE405">
            <v>0</v>
          </cell>
          <cell r="EF405">
            <v>134594086.0164324</v>
          </cell>
          <cell r="EG405">
            <v>0</v>
          </cell>
          <cell r="EO405">
            <v>0</v>
          </cell>
          <cell r="EP405">
            <v>0</v>
          </cell>
          <cell r="EX405">
            <v>0</v>
          </cell>
        </row>
        <row r="406">
          <cell r="B406">
            <v>50160</v>
          </cell>
          <cell r="C406">
            <v>117823562.20190156</v>
          </cell>
          <cell r="D406">
            <v>0</v>
          </cell>
          <cell r="L406">
            <v>0</v>
          </cell>
          <cell r="M406">
            <v>0</v>
          </cell>
          <cell r="U406">
            <v>0</v>
          </cell>
          <cell r="V406">
            <v>112698950.64880155</v>
          </cell>
          <cell r="W406">
            <v>0</v>
          </cell>
          <cell r="AE406">
            <v>0</v>
          </cell>
          <cell r="AF406">
            <v>0</v>
          </cell>
          <cell r="AN406">
            <v>0</v>
          </cell>
          <cell r="AO406">
            <v>1130734.8771544229</v>
          </cell>
          <cell r="AP406">
            <v>0</v>
          </cell>
          <cell r="AX406">
            <v>0</v>
          </cell>
          <cell r="AY406">
            <v>0</v>
          </cell>
          <cell r="BG406">
            <v>0</v>
          </cell>
          <cell r="BH406">
            <v>3868769.6109841415</v>
          </cell>
          <cell r="BI406">
            <v>0</v>
          </cell>
          <cell r="BQ406">
            <v>0</v>
          </cell>
          <cell r="BR406">
            <v>0</v>
          </cell>
          <cell r="CA406">
            <v>25839015.160317194</v>
          </cell>
          <cell r="CK406">
            <v>0</v>
          </cell>
          <cell r="CS406">
            <v>0</v>
          </cell>
          <cell r="CT406">
            <v>20595865.012871463</v>
          </cell>
          <cell r="CU406">
            <v>0</v>
          </cell>
          <cell r="DC406">
            <v>0</v>
          </cell>
          <cell r="DD406">
            <v>0</v>
          </cell>
          <cell r="DL406">
            <v>0</v>
          </cell>
          <cell r="DM406">
            <v>33780894.143781289</v>
          </cell>
          <cell r="DN406">
            <v>0</v>
          </cell>
          <cell r="DV406">
            <v>0</v>
          </cell>
          <cell r="DW406">
            <v>0</v>
          </cell>
          <cell r="EE406">
            <v>0</v>
          </cell>
          <cell r="EF406">
            <v>134594086.0164324</v>
          </cell>
          <cell r="EG406">
            <v>0</v>
          </cell>
          <cell r="EO406">
            <v>0</v>
          </cell>
          <cell r="EP406">
            <v>0</v>
          </cell>
          <cell r="EX406">
            <v>0</v>
          </cell>
        </row>
        <row r="407">
          <cell r="B407">
            <v>50191</v>
          </cell>
          <cell r="C407">
            <v>117823562.20190156</v>
          </cell>
          <cell r="D407">
            <v>0</v>
          </cell>
          <cell r="L407">
            <v>0</v>
          </cell>
          <cell r="M407">
            <v>0</v>
          </cell>
          <cell r="U407">
            <v>0</v>
          </cell>
          <cell r="V407">
            <v>112698950.64880155</v>
          </cell>
          <cell r="W407">
            <v>0</v>
          </cell>
          <cell r="AE407">
            <v>0</v>
          </cell>
          <cell r="AF407">
            <v>0</v>
          </cell>
          <cell r="AN407">
            <v>0</v>
          </cell>
          <cell r="AO407">
            <v>1130734.8771544229</v>
          </cell>
          <cell r="AP407">
            <v>0</v>
          </cell>
          <cell r="AX407">
            <v>0</v>
          </cell>
          <cell r="AY407">
            <v>0</v>
          </cell>
          <cell r="BG407">
            <v>0</v>
          </cell>
          <cell r="BH407">
            <v>3868769.6109841415</v>
          </cell>
          <cell r="BI407">
            <v>0</v>
          </cell>
          <cell r="BQ407">
            <v>0</v>
          </cell>
          <cell r="BR407">
            <v>0</v>
          </cell>
          <cell r="CA407">
            <v>25839015.160317194</v>
          </cell>
          <cell r="CK407">
            <v>0</v>
          </cell>
          <cell r="CS407">
            <v>0</v>
          </cell>
          <cell r="CT407">
            <v>20595865.012871463</v>
          </cell>
          <cell r="CU407">
            <v>0</v>
          </cell>
          <cell r="DC407">
            <v>0</v>
          </cell>
          <cell r="DD407">
            <v>0</v>
          </cell>
          <cell r="DL407">
            <v>0</v>
          </cell>
          <cell r="DM407">
            <v>33780894.143781289</v>
          </cell>
          <cell r="DN407">
            <v>0</v>
          </cell>
          <cell r="DV407">
            <v>0</v>
          </cell>
          <cell r="DW407">
            <v>0</v>
          </cell>
          <cell r="EE407">
            <v>0</v>
          </cell>
          <cell r="EF407">
            <v>134594086.0164324</v>
          </cell>
          <cell r="EG407">
            <v>0</v>
          </cell>
          <cell r="EO407">
            <v>0</v>
          </cell>
          <cell r="EP407">
            <v>0</v>
          </cell>
          <cell r="EX407">
            <v>0</v>
          </cell>
        </row>
        <row r="408">
          <cell r="B408">
            <v>50221</v>
          </cell>
          <cell r="C408">
            <v>117823562.20190156</v>
          </cell>
          <cell r="D408">
            <v>0</v>
          </cell>
          <cell r="L408">
            <v>0</v>
          </cell>
          <cell r="M408">
            <v>0</v>
          </cell>
          <cell r="U408">
            <v>0</v>
          </cell>
          <cell r="V408">
            <v>112698950.64880155</v>
          </cell>
          <cell r="W408">
            <v>0</v>
          </cell>
          <cell r="AE408">
            <v>0</v>
          </cell>
          <cell r="AF408">
            <v>0</v>
          </cell>
          <cell r="AN408">
            <v>0</v>
          </cell>
          <cell r="AO408">
            <v>1130734.8771544229</v>
          </cell>
          <cell r="AP408">
            <v>0</v>
          </cell>
          <cell r="AX408">
            <v>0</v>
          </cell>
          <cell r="AY408">
            <v>0</v>
          </cell>
          <cell r="BG408">
            <v>0</v>
          </cell>
          <cell r="BH408">
            <v>3868769.6109841415</v>
          </cell>
          <cell r="BI408">
            <v>0</v>
          </cell>
          <cell r="BQ408">
            <v>0</v>
          </cell>
          <cell r="BR408">
            <v>0</v>
          </cell>
          <cell r="CA408">
            <v>25839015.160317194</v>
          </cell>
          <cell r="CK408">
            <v>0</v>
          </cell>
          <cell r="CS408">
            <v>0</v>
          </cell>
          <cell r="CT408">
            <v>20595865.012871463</v>
          </cell>
          <cell r="CU408">
            <v>0</v>
          </cell>
          <cell r="DC408">
            <v>0</v>
          </cell>
          <cell r="DD408">
            <v>0</v>
          </cell>
          <cell r="DL408">
            <v>0</v>
          </cell>
          <cell r="DM408">
            <v>33780894.143781289</v>
          </cell>
          <cell r="DN408">
            <v>0</v>
          </cell>
          <cell r="DV408">
            <v>0</v>
          </cell>
          <cell r="DW408">
            <v>0</v>
          </cell>
          <cell r="EE408">
            <v>0</v>
          </cell>
          <cell r="EF408">
            <v>134594086.0164324</v>
          </cell>
          <cell r="EG408">
            <v>0</v>
          </cell>
          <cell r="EO408">
            <v>0</v>
          </cell>
          <cell r="EP408">
            <v>0</v>
          </cell>
          <cell r="EX408">
            <v>0</v>
          </cell>
        </row>
        <row r="409">
          <cell r="B409">
            <v>50252</v>
          </cell>
          <cell r="C409">
            <v>117823562.20190156</v>
          </cell>
          <cell r="D409">
            <v>0</v>
          </cell>
          <cell r="L409">
            <v>0</v>
          </cell>
          <cell r="M409">
            <v>0</v>
          </cell>
          <cell r="U409">
            <v>0</v>
          </cell>
          <cell r="V409">
            <v>112698950.64880155</v>
          </cell>
          <cell r="W409">
            <v>0</v>
          </cell>
          <cell r="AE409">
            <v>0</v>
          </cell>
          <cell r="AF409">
            <v>0</v>
          </cell>
          <cell r="AN409">
            <v>0</v>
          </cell>
          <cell r="AO409">
            <v>1130734.8771544229</v>
          </cell>
          <cell r="AP409">
            <v>0</v>
          </cell>
          <cell r="AX409">
            <v>0</v>
          </cell>
          <cell r="AY409">
            <v>0</v>
          </cell>
          <cell r="BG409">
            <v>0</v>
          </cell>
          <cell r="BH409">
            <v>3868769.6109841415</v>
          </cell>
          <cell r="BI409">
            <v>0</v>
          </cell>
          <cell r="BQ409">
            <v>0</v>
          </cell>
          <cell r="BR409">
            <v>0</v>
          </cell>
          <cell r="CA409">
            <v>25839015.160317194</v>
          </cell>
          <cell r="CK409">
            <v>0</v>
          </cell>
          <cell r="CS409">
            <v>0</v>
          </cell>
          <cell r="CT409">
            <v>20595865.012871463</v>
          </cell>
          <cell r="CU409">
            <v>0</v>
          </cell>
          <cell r="DC409">
            <v>0</v>
          </cell>
          <cell r="DD409">
            <v>0</v>
          </cell>
          <cell r="DL409">
            <v>0</v>
          </cell>
          <cell r="DM409">
            <v>33780894.143781289</v>
          </cell>
          <cell r="DN409">
            <v>0</v>
          </cell>
          <cell r="DV409">
            <v>0</v>
          </cell>
          <cell r="DW409">
            <v>0</v>
          </cell>
          <cell r="EE409">
            <v>0</v>
          </cell>
          <cell r="EF409">
            <v>134594086.0164324</v>
          </cell>
          <cell r="EG409">
            <v>0</v>
          </cell>
          <cell r="EO409">
            <v>0</v>
          </cell>
          <cell r="EP409">
            <v>0</v>
          </cell>
          <cell r="EX409">
            <v>0</v>
          </cell>
        </row>
        <row r="410">
          <cell r="B410">
            <v>50283</v>
          </cell>
          <cell r="C410">
            <v>117823562.20190156</v>
          </cell>
          <cell r="D410">
            <v>0</v>
          </cell>
          <cell r="L410">
            <v>0</v>
          </cell>
          <cell r="M410">
            <v>0</v>
          </cell>
          <cell r="U410">
            <v>0</v>
          </cell>
          <cell r="V410">
            <v>112698950.64880155</v>
          </cell>
          <cell r="W410">
            <v>0</v>
          </cell>
          <cell r="AE410">
            <v>0</v>
          </cell>
          <cell r="AF410">
            <v>0</v>
          </cell>
          <cell r="AN410">
            <v>0</v>
          </cell>
          <cell r="AO410">
            <v>1130734.8771544229</v>
          </cell>
          <cell r="AP410">
            <v>0</v>
          </cell>
          <cell r="AX410">
            <v>0</v>
          </cell>
          <cell r="AY410">
            <v>0</v>
          </cell>
          <cell r="BG410">
            <v>0</v>
          </cell>
          <cell r="BH410">
            <v>3868769.6109841415</v>
          </cell>
          <cell r="BI410">
            <v>0</v>
          </cell>
          <cell r="BQ410">
            <v>0</v>
          </cell>
          <cell r="BR410">
            <v>0</v>
          </cell>
          <cell r="CA410">
            <v>25839015.160317194</v>
          </cell>
          <cell r="CK410">
            <v>0</v>
          </cell>
          <cell r="CS410">
            <v>0</v>
          </cell>
          <cell r="CT410">
            <v>20595865.012871463</v>
          </cell>
          <cell r="CU410">
            <v>0</v>
          </cell>
          <cell r="DC410">
            <v>0</v>
          </cell>
          <cell r="DD410">
            <v>0</v>
          </cell>
          <cell r="DL410">
            <v>0</v>
          </cell>
          <cell r="DM410">
            <v>33780894.143781289</v>
          </cell>
          <cell r="DN410">
            <v>0</v>
          </cell>
          <cell r="DV410">
            <v>0</v>
          </cell>
          <cell r="DW410">
            <v>0</v>
          </cell>
          <cell r="EE410">
            <v>0</v>
          </cell>
          <cell r="EF410">
            <v>134594086.0164324</v>
          </cell>
          <cell r="EG410">
            <v>0</v>
          </cell>
          <cell r="EO410">
            <v>0</v>
          </cell>
          <cell r="EP410">
            <v>0</v>
          </cell>
          <cell r="EX410">
            <v>0</v>
          </cell>
        </row>
        <row r="411">
          <cell r="B411">
            <v>50313</v>
          </cell>
          <cell r="C411">
            <v>117823562.20190156</v>
          </cell>
          <cell r="D411">
            <v>0</v>
          </cell>
          <cell r="L411">
            <v>0</v>
          </cell>
          <cell r="M411">
            <v>0</v>
          </cell>
          <cell r="U411">
            <v>0</v>
          </cell>
          <cell r="V411">
            <v>112698950.64880155</v>
          </cell>
          <cell r="W411">
            <v>0</v>
          </cell>
          <cell r="AE411">
            <v>0</v>
          </cell>
          <cell r="AF411">
            <v>0</v>
          </cell>
          <cell r="AN411">
            <v>0</v>
          </cell>
          <cell r="AO411">
            <v>1130734.8771544229</v>
          </cell>
          <cell r="AP411">
            <v>0</v>
          </cell>
          <cell r="AX411">
            <v>0</v>
          </cell>
          <cell r="AY411">
            <v>0</v>
          </cell>
          <cell r="BG411">
            <v>0</v>
          </cell>
          <cell r="BH411">
            <v>3868769.6109841415</v>
          </cell>
          <cell r="BI411">
            <v>0</v>
          </cell>
          <cell r="BQ411">
            <v>0</v>
          </cell>
          <cell r="BR411">
            <v>0</v>
          </cell>
          <cell r="CA411">
            <v>25839015.160317194</v>
          </cell>
          <cell r="CK411">
            <v>0</v>
          </cell>
          <cell r="CS411">
            <v>0</v>
          </cell>
          <cell r="CT411">
            <v>20595865.012871463</v>
          </cell>
          <cell r="CU411">
            <v>0</v>
          </cell>
          <cell r="DC411">
            <v>0</v>
          </cell>
          <cell r="DD411">
            <v>0</v>
          </cell>
          <cell r="DL411">
            <v>0</v>
          </cell>
          <cell r="DM411">
            <v>33780894.143781289</v>
          </cell>
          <cell r="DN411">
            <v>0</v>
          </cell>
          <cell r="DV411">
            <v>0</v>
          </cell>
          <cell r="DW411">
            <v>0</v>
          </cell>
          <cell r="EE411">
            <v>0</v>
          </cell>
          <cell r="EF411">
            <v>134594086.0164324</v>
          </cell>
          <cell r="EG411">
            <v>0</v>
          </cell>
          <cell r="EO411">
            <v>0</v>
          </cell>
          <cell r="EP411">
            <v>0</v>
          </cell>
          <cell r="EX411">
            <v>0</v>
          </cell>
        </row>
        <row r="412">
          <cell r="B412">
            <v>50344</v>
          </cell>
          <cell r="C412">
            <v>117823562.20190156</v>
          </cell>
          <cell r="D412">
            <v>0</v>
          </cell>
          <cell r="L412">
            <v>0</v>
          </cell>
          <cell r="M412">
            <v>0</v>
          </cell>
          <cell r="U412">
            <v>0</v>
          </cell>
          <cell r="V412">
            <v>112698950.64880155</v>
          </cell>
          <cell r="W412">
            <v>0</v>
          </cell>
          <cell r="AE412">
            <v>0</v>
          </cell>
          <cell r="AF412">
            <v>0</v>
          </cell>
          <cell r="AN412">
            <v>0</v>
          </cell>
          <cell r="AO412">
            <v>1130734.8771544229</v>
          </cell>
          <cell r="AP412">
            <v>0</v>
          </cell>
          <cell r="AX412">
            <v>0</v>
          </cell>
          <cell r="AY412">
            <v>0</v>
          </cell>
          <cell r="BG412">
            <v>0</v>
          </cell>
          <cell r="BH412">
            <v>3868769.6109841415</v>
          </cell>
          <cell r="BI412">
            <v>0</v>
          </cell>
          <cell r="BQ412">
            <v>0</v>
          </cell>
          <cell r="BR412">
            <v>0</v>
          </cell>
          <cell r="CA412">
            <v>25839015.160317194</v>
          </cell>
          <cell r="CK412">
            <v>0</v>
          </cell>
          <cell r="CS412">
            <v>0</v>
          </cell>
          <cell r="CT412">
            <v>20595865.012871463</v>
          </cell>
          <cell r="CU412">
            <v>0</v>
          </cell>
          <cell r="DC412">
            <v>0</v>
          </cell>
          <cell r="DD412">
            <v>0</v>
          </cell>
          <cell r="DL412">
            <v>0</v>
          </cell>
          <cell r="DM412">
            <v>33780894.143781289</v>
          </cell>
          <cell r="DN412">
            <v>0</v>
          </cell>
          <cell r="DV412">
            <v>0</v>
          </cell>
          <cell r="DW412">
            <v>0</v>
          </cell>
          <cell r="EE412">
            <v>0</v>
          </cell>
          <cell r="EF412">
            <v>134594086.0164324</v>
          </cell>
          <cell r="EG412">
            <v>0</v>
          </cell>
          <cell r="EO412">
            <v>0</v>
          </cell>
          <cell r="EP412">
            <v>0</v>
          </cell>
          <cell r="EX412">
            <v>0</v>
          </cell>
        </row>
        <row r="413">
          <cell r="B413">
            <v>50374</v>
          </cell>
          <cell r="C413">
            <v>117823562.20190156</v>
          </cell>
          <cell r="D413">
            <v>0</v>
          </cell>
          <cell r="L413">
            <v>0</v>
          </cell>
          <cell r="M413">
            <v>0</v>
          </cell>
          <cell r="U413">
            <v>0</v>
          </cell>
          <cell r="V413">
            <v>112698950.64880155</v>
          </cell>
          <cell r="W413">
            <v>0</v>
          </cell>
          <cell r="AE413">
            <v>0</v>
          </cell>
          <cell r="AF413">
            <v>0</v>
          </cell>
          <cell r="AN413">
            <v>0</v>
          </cell>
          <cell r="AO413">
            <v>1130734.8771544229</v>
          </cell>
          <cell r="AP413">
            <v>0</v>
          </cell>
          <cell r="AX413">
            <v>0</v>
          </cell>
          <cell r="AY413">
            <v>0</v>
          </cell>
          <cell r="BG413">
            <v>0</v>
          </cell>
          <cell r="BH413">
            <v>3868769.6109841415</v>
          </cell>
          <cell r="BI413">
            <v>0</v>
          </cell>
          <cell r="BQ413">
            <v>0</v>
          </cell>
          <cell r="BR413">
            <v>0</v>
          </cell>
          <cell r="CA413">
            <v>25839015.160317194</v>
          </cell>
          <cell r="CK413">
            <v>0</v>
          </cell>
          <cell r="CS413">
            <v>0</v>
          </cell>
          <cell r="CT413">
            <v>20595865.012871463</v>
          </cell>
          <cell r="CU413">
            <v>0</v>
          </cell>
          <cell r="DC413">
            <v>0</v>
          </cell>
          <cell r="DD413">
            <v>0</v>
          </cell>
          <cell r="DL413">
            <v>0</v>
          </cell>
          <cell r="DM413">
            <v>33780894.143781289</v>
          </cell>
          <cell r="DN413">
            <v>0</v>
          </cell>
          <cell r="DV413">
            <v>0</v>
          </cell>
          <cell r="DW413">
            <v>0</v>
          </cell>
          <cell r="EE413">
            <v>0</v>
          </cell>
          <cell r="EF413">
            <v>134594086.0164324</v>
          </cell>
          <cell r="EG413">
            <v>0</v>
          </cell>
          <cell r="EO413">
            <v>0</v>
          </cell>
          <cell r="EP413">
            <v>0</v>
          </cell>
          <cell r="EX413">
            <v>0</v>
          </cell>
        </row>
        <row r="414">
          <cell r="B414">
            <v>50405</v>
          </cell>
          <cell r="C414">
            <v>117823562.20190156</v>
          </cell>
          <cell r="D414">
            <v>0</v>
          </cell>
          <cell r="L414">
            <v>0</v>
          </cell>
          <cell r="M414">
            <v>0</v>
          </cell>
          <cell r="U414">
            <v>0</v>
          </cell>
          <cell r="V414">
            <v>112698950.64880155</v>
          </cell>
          <cell r="W414">
            <v>0</v>
          </cell>
          <cell r="AE414">
            <v>0</v>
          </cell>
          <cell r="AF414">
            <v>0</v>
          </cell>
          <cell r="AN414">
            <v>0</v>
          </cell>
          <cell r="AO414">
            <v>1130734.8771544229</v>
          </cell>
          <cell r="AP414">
            <v>0</v>
          </cell>
          <cell r="AX414">
            <v>0</v>
          </cell>
          <cell r="AY414">
            <v>0</v>
          </cell>
          <cell r="BG414">
            <v>0</v>
          </cell>
          <cell r="BH414">
            <v>3868769.6109841415</v>
          </cell>
          <cell r="BI414">
            <v>0</v>
          </cell>
          <cell r="BQ414">
            <v>0</v>
          </cell>
          <cell r="BR414">
            <v>0</v>
          </cell>
          <cell r="CA414">
            <v>25839015.160317194</v>
          </cell>
          <cell r="CK414">
            <v>0</v>
          </cell>
          <cell r="CS414">
            <v>0</v>
          </cell>
          <cell r="CT414">
            <v>20595865.012871463</v>
          </cell>
          <cell r="CU414">
            <v>0</v>
          </cell>
          <cell r="DC414">
            <v>0</v>
          </cell>
          <cell r="DD414">
            <v>0</v>
          </cell>
          <cell r="DL414">
            <v>0</v>
          </cell>
          <cell r="DM414">
            <v>33780894.143781289</v>
          </cell>
          <cell r="DN414">
            <v>0</v>
          </cell>
          <cell r="DV414">
            <v>0</v>
          </cell>
          <cell r="DW414">
            <v>0</v>
          </cell>
          <cell r="EE414">
            <v>0</v>
          </cell>
          <cell r="EF414">
            <v>134594086.0164324</v>
          </cell>
          <cell r="EG414">
            <v>0</v>
          </cell>
          <cell r="EO414">
            <v>0</v>
          </cell>
          <cell r="EP414">
            <v>0</v>
          </cell>
          <cell r="EX414">
            <v>0</v>
          </cell>
        </row>
        <row r="415">
          <cell r="B415">
            <v>50436</v>
          </cell>
          <cell r="C415">
            <v>117823562.20190156</v>
          </cell>
          <cell r="D415">
            <v>0</v>
          </cell>
          <cell r="L415">
            <v>0</v>
          </cell>
          <cell r="M415">
            <v>0</v>
          </cell>
          <cell r="U415">
            <v>0</v>
          </cell>
          <cell r="V415">
            <v>112698950.64880155</v>
          </cell>
          <cell r="W415">
            <v>0</v>
          </cell>
          <cell r="AE415">
            <v>0</v>
          </cell>
          <cell r="AF415">
            <v>0</v>
          </cell>
          <cell r="AN415">
            <v>0</v>
          </cell>
          <cell r="AO415">
            <v>1130734.8771544229</v>
          </cell>
          <cell r="AP415">
            <v>0</v>
          </cell>
          <cell r="AX415">
            <v>0</v>
          </cell>
          <cell r="AY415">
            <v>0</v>
          </cell>
          <cell r="BG415">
            <v>0</v>
          </cell>
          <cell r="BH415">
            <v>3868769.6109841415</v>
          </cell>
          <cell r="BI415">
            <v>0</v>
          </cell>
          <cell r="BQ415">
            <v>0</v>
          </cell>
          <cell r="BR415">
            <v>0</v>
          </cell>
          <cell r="CA415">
            <v>25839015.160317194</v>
          </cell>
          <cell r="CK415">
            <v>0</v>
          </cell>
          <cell r="CS415">
            <v>0</v>
          </cell>
          <cell r="CT415">
            <v>20595865.012871463</v>
          </cell>
          <cell r="CU415">
            <v>0</v>
          </cell>
          <cell r="DC415">
            <v>0</v>
          </cell>
          <cell r="DD415">
            <v>0</v>
          </cell>
          <cell r="DL415">
            <v>0</v>
          </cell>
          <cell r="DM415">
            <v>33780894.143781289</v>
          </cell>
          <cell r="DN415">
            <v>0</v>
          </cell>
          <cell r="DV415">
            <v>0</v>
          </cell>
          <cell r="DW415">
            <v>0</v>
          </cell>
          <cell r="EE415">
            <v>0</v>
          </cell>
          <cell r="EF415">
            <v>134594086.0164324</v>
          </cell>
          <cell r="EG415">
            <v>0</v>
          </cell>
          <cell r="EO415">
            <v>0</v>
          </cell>
          <cell r="EP415">
            <v>0</v>
          </cell>
          <cell r="EX415">
            <v>0</v>
          </cell>
        </row>
        <row r="416">
          <cell r="B416">
            <v>50464</v>
          </cell>
          <cell r="C416">
            <v>117823562.20190156</v>
          </cell>
          <cell r="D416">
            <v>0</v>
          </cell>
          <cell r="L416">
            <v>0</v>
          </cell>
          <cell r="M416">
            <v>0</v>
          </cell>
          <cell r="U416">
            <v>0</v>
          </cell>
          <cell r="V416">
            <v>112698950.64880155</v>
          </cell>
          <cell r="W416">
            <v>0</v>
          </cell>
          <cell r="AE416">
            <v>0</v>
          </cell>
          <cell r="AF416">
            <v>0</v>
          </cell>
          <cell r="AN416">
            <v>0</v>
          </cell>
          <cell r="AO416">
            <v>1130734.8771544229</v>
          </cell>
          <cell r="AP416">
            <v>0</v>
          </cell>
          <cell r="AX416">
            <v>0</v>
          </cell>
          <cell r="AY416">
            <v>0</v>
          </cell>
          <cell r="BG416">
            <v>0</v>
          </cell>
          <cell r="BH416">
            <v>3868769.6109841415</v>
          </cell>
          <cell r="BI416">
            <v>0</v>
          </cell>
          <cell r="BQ416">
            <v>0</v>
          </cell>
          <cell r="BR416">
            <v>0</v>
          </cell>
          <cell r="CA416">
            <v>25839015.160317194</v>
          </cell>
          <cell r="CK416">
            <v>0</v>
          </cell>
          <cell r="CS416">
            <v>0</v>
          </cell>
          <cell r="CT416">
            <v>20595865.012871463</v>
          </cell>
          <cell r="CU416">
            <v>0</v>
          </cell>
          <cell r="DC416">
            <v>0</v>
          </cell>
          <cell r="DD416">
            <v>0</v>
          </cell>
          <cell r="DL416">
            <v>0</v>
          </cell>
          <cell r="DM416">
            <v>33780894.143781289</v>
          </cell>
          <cell r="DN416">
            <v>0</v>
          </cell>
          <cell r="DV416">
            <v>0</v>
          </cell>
          <cell r="DW416">
            <v>0</v>
          </cell>
          <cell r="EE416">
            <v>0</v>
          </cell>
          <cell r="EF416">
            <v>134594086.0164324</v>
          </cell>
          <cell r="EG416">
            <v>0</v>
          </cell>
          <cell r="EO416">
            <v>0</v>
          </cell>
          <cell r="EP416">
            <v>0</v>
          </cell>
          <cell r="EX416">
            <v>0</v>
          </cell>
        </row>
        <row r="417">
          <cell r="B417">
            <v>50495</v>
          </cell>
          <cell r="C417">
            <v>117823562.20190156</v>
          </cell>
          <cell r="D417">
            <v>0</v>
          </cell>
          <cell r="L417">
            <v>0</v>
          </cell>
          <cell r="M417">
            <v>0</v>
          </cell>
          <cell r="U417">
            <v>0</v>
          </cell>
          <cell r="V417">
            <v>112698950.64880155</v>
          </cell>
          <cell r="W417">
            <v>0</v>
          </cell>
          <cell r="AE417">
            <v>0</v>
          </cell>
          <cell r="AF417">
            <v>0</v>
          </cell>
          <cell r="AN417">
            <v>0</v>
          </cell>
          <cell r="AO417">
            <v>1130734.8771544229</v>
          </cell>
          <cell r="AP417">
            <v>0</v>
          </cell>
          <cell r="AX417">
            <v>0</v>
          </cell>
          <cell r="AY417">
            <v>0</v>
          </cell>
          <cell r="BG417">
            <v>0</v>
          </cell>
          <cell r="BH417">
            <v>3868769.6109841415</v>
          </cell>
          <cell r="BI417">
            <v>0</v>
          </cell>
          <cell r="BQ417">
            <v>0</v>
          </cell>
          <cell r="BR417">
            <v>0</v>
          </cell>
          <cell r="CA417">
            <v>25839015.160317194</v>
          </cell>
          <cell r="CK417">
            <v>0</v>
          </cell>
          <cell r="CS417">
            <v>0</v>
          </cell>
          <cell r="CT417">
            <v>20595865.012871463</v>
          </cell>
          <cell r="CU417">
            <v>0</v>
          </cell>
          <cell r="DC417">
            <v>0</v>
          </cell>
          <cell r="DD417">
            <v>0</v>
          </cell>
          <cell r="DL417">
            <v>0</v>
          </cell>
          <cell r="DM417">
            <v>33780894.143781289</v>
          </cell>
          <cell r="DN417">
            <v>0</v>
          </cell>
          <cell r="DV417">
            <v>0</v>
          </cell>
          <cell r="DW417">
            <v>0</v>
          </cell>
          <cell r="EE417">
            <v>0</v>
          </cell>
          <cell r="EF417">
            <v>134594086.0164324</v>
          </cell>
          <cell r="EG417">
            <v>0</v>
          </cell>
          <cell r="EO417">
            <v>0</v>
          </cell>
          <cell r="EP417">
            <v>0</v>
          </cell>
          <cell r="EX417">
            <v>0</v>
          </cell>
        </row>
        <row r="418">
          <cell r="B418">
            <v>50525</v>
          </cell>
          <cell r="C418">
            <v>117823562.20190156</v>
          </cell>
          <cell r="D418">
            <v>0</v>
          </cell>
          <cell r="L418">
            <v>0</v>
          </cell>
          <cell r="M418">
            <v>0</v>
          </cell>
          <cell r="U418">
            <v>0</v>
          </cell>
          <cell r="V418">
            <v>112698950.64880155</v>
          </cell>
          <cell r="W418">
            <v>0</v>
          </cell>
          <cell r="AE418">
            <v>0</v>
          </cell>
          <cell r="AF418">
            <v>0</v>
          </cell>
          <cell r="AN418">
            <v>0</v>
          </cell>
          <cell r="AO418">
            <v>1130734.8771544229</v>
          </cell>
          <cell r="AP418">
            <v>0</v>
          </cell>
          <cell r="AX418">
            <v>0</v>
          </cell>
          <cell r="AY418">
            <v>0</v>
          </cell>
          <cell r="BG418">
            <v>0</v>
          </cell>
          <cell r="BH418">
            <v>3868769.6109841415</v>
          </cell>
          <cell r="BI418">
            <v>0</v>
          </cell>
          <cell r="BQ418">
            <v>0</v>
          </cell>
          <cell r="BR418">
            <v>0</v>
          </cell>
          <cell r="CA418">
            <v>25839015.160317194</v>
          </cell>
          <cell r="CK418">
            <v>0</v>
          </cell>
          <cell r="CS418">
            <v>0</v>
          </cell>
          <cell r="CT418">
            <v>20595865.012871463</v>
          </cell>
          <cell r="CU418">
            <v>0</v>
          </cell>
          <cell r="DC418">
            <v>0</v>
          </cell>
          <cell r="DD418">
            <v>0</v>
          </cell>
          <cell r="DL418">
            <v>0</v>
          </cell>
          <cell r="DM418">
            <v>33780894.143781289</v>
          </cell>
          <cell r="DN418">
            <v>0</v>
          </cell>
          <cell r="DV418">
            <v>0</v>
          </cell>
          <cell r="DW418">
            <v>0</v>
          </cell>
          <cell r="EE418">
            <v>0</v>
          </cell>
          <cell r="EF418">
            <v>134594086.0164324</v>
          </cell>
          <cell r="EG418">
            <v>0</v>
          </cell>
          <cell r="EO418">
            <v>0</v>
          </cell>
          <cell r="EP418">
            <v>0</v>
          </cell>
          <cell r="EX418">
            <v>0</v>
          </cell>
        </row>
        <row r="419">
          <cell r="B419">
            <v>50556</v>
          </cell>
          <cell r="C419">
            <v>117823562.20190156</v>
          </cell>
          <cell r="D419">
            <v>0</v>
          </cell>
          <cell r="L419">
            <v>0</v>
          </cell>
          <cell r="M419">
            <v>0</v>
          </cell>
          <cell r="U419">
            <v>0</v>
          </cell>
          <cell r="V419">
            <v>112698950.64880155</v>
          </cell>
          <cell r="W419">
            <v>0</v>
          </cell>
          <cell r="AE419">
            <v>0</v>
          </cell>
          <cell r="AF419">
            <v>0</v>
          </cell>
          <cell r="AN419">
            <v>0</v>
          </cell>
          <cell r="AO419">
            <v>1130734.8771544229</v>
          </cell>
          <cell r="AP419">
            <v>0</v>
          </cell>
          <cell r="AX419">
            <v>0</v>
          </cell>
          <cell r="AY419">
            <v>0</v>
          </cell>
          <cell r="BG419">
            <v>0</v>
          </cell>
          <cell r="BH419">
            <v>3868769.6109841415</v>
          </cell>
          <cell r="BI419">
            <v>0</v>
          </cell>
          <cell r="BQ419">
            <v>0</v>
          </cell>
          <cell r="BR419">
            <v>0</v>
          </cell>
          <cell r="CA419">
            <v>25839015.160317194</v>
          </cell>
          <cell r="CK419">
            <v>0</v>
          </cell>
          <cell r="CS419">
            <v>0</v>
          </cell>
          <cell r="CT419">
            <v>20595865.012871463</v>
          </cell>
          <cell r="CU419">
            <v>0</v>
          </cell>
          <cell r="DC419">
            <v>0</v>
          </cell>
          <cell r="DD419">
            <v>0</v>
          </cell>
          <cell r="DL419">
            <v>0</v>
          </cell>
          <cell r="DM419">
            <v>33780894.143781289</v>
          </cell>
          <cell r="DN419">
            <v>0</v>
          </cell>
          <cell r="DV419">
            <v>0</v>
          </cell>
          <cell r="DW419">
            <v>0</v>
          </cell>
          <cell r="EE419">
            <v>0</v>
          </cell>
          <cell r="EF419">
            <v>134594086.0164324</v>
          </cell>
          <cell r="EG419">
            <v>0</v>
          </cell>
          <cell r="EO419">
            <v>0</v>
          </cell>
          <cell r="EP419">
            <v>0</v>
          </cell>
          <cell r="EX419">
            <v>0</v>
          </cell>
        </row>
        <row r="420">
          <cell r="B420">
            <v>50586</v>
          </cell>
          <cell r="C420">
            <v>117823562.20190156</v>
          </cell>
          <cell r="D420">
            <v>0</v>
          </cell>
          <cell r="L420">
            <v>0</v>
          </cell>
          <cell r="M420">
            <v>0</v>
          </cell>
          <cell r="U420">
            <v>0</v>
          </cell>
          <cell r="V420">
            <v>112698950.64880155</v>
          </cell>
          <cell r="W420">
            <v>0</v>
          </cell>
          <cell r="AE420">
            <v>0</v>
          </cell>
          <cell r="AF420">
            <v>0</v>
          </cell>
          <cell r="AN420">
            <v>0</v>
          </cell>
          <cell r="AO420">
            <v>1130734.8771544229</v>
          </cell>
          <cell r="AP420">
            <v>0</v>
          </cell>
          <cell r="AX420">
            <v>0</v>
          </cell>
          <cell r="AY420">
            <v>0</v>
          </cell>
          <cell r="BG420">
            <v>0</v>
          </cell>
          <cell r="BH420">
            <v>3868769.6109841415</v>
          </cell>
          <cell r="BI420">
            <v>0</v>
          </cell>
          <cell r="BQ420">
            <v>0</v>
          </cell>
          <cell r="BR420">
            <v>0</v>
          </cell>
          <cell r="CA420">
            <v>25839015.160317194</v>
          </cell>
          <cell r="CK420">
            <v>0</v>
          </cell>
          <cell r="CS420">
            <v>0</v>
          </cell>
          <cell r="CT420">
            <v>20595865.012871463</v>
          </cell>
          <cell r="CU420">
            <v>0</v>
          </cell>
          <cell r="DC420">
            <v>0</v>
          </cell>
          <cell r="DD420">
            <v>0</v>
          </cell>
          <cell r="DL420">
            <v>0</v>
          </cell>
          <cell r="DM420">
            <v>33780894.143781289</v>
          </cell>
          <cell r="DN420">
            <v>0</v>
          </cell>
          <cell r="DV420">
            <v>0</v>
          </cell>
          <cell r="DW420">
            <v>0</v>
          </cell>
          <cell r="EE420">
            <v>0</v>
          </cell>
          <cell r="EF420">
            <v>134594086.0164324</v>
          </cell>
          <cell r="EG420">
            <v>0</v>
          </cell>
          <cell r="EO420">
            <v>0</v>
          </cell>
          <cell r="EP420">
            <v>0</v>
          </cell>
          <cell r="EX420">
            <v>0</v>
          </cell>
        </row>
        <row r="421">
          <cell r="B421">
            <v>50617</v>
          </cell>
          <cell r="C421">
            <v>117823562.20190156</v>
          </cell>
          <cell r="D421">
            <v>0</v>
          </cell>
          <cell r="L421">
            <v>0</v>
          </cell>
          <cell r="M421">
            <v>0</v>
          </cell>
          <cell r="U421">
            <v>0</v>
          </cell>
          <cell r="V421">
            <v>112698950.64880155</v>
          </cell>
          <cell r="W421">
            <v>0</v>
          </cell>
          <cell r="AE421">
            <v>0</v>
          </cell>
          <cell r="AF421">
            <v>0</v>
          </cell>
          <cell r="AN421">
            <v>0</v>
          </cell>
          <cell r="AO421">
            <v>1130734.8771544229</v>
          </cell>
          <cell r="AP421">
            <v>0</v>
          </cell>
          <cell r="AX421">
            <v>0</v>
          </cell>
          <cell r="AY421">
            <v>0</v>
          </cell>
          <cell r="BG421">
            <v>0</v>
          </cell>
          <cell r="BH421">
            <v>3868769.6109841415</v>
          </cell>
          <cell r="BI421">
            <v>0</v>
          </cell>
          <cell r="BQ421">
            <v>0</v>
          </cell>
          <cell r="BR421">
            <v>0</v>
          </cell>
          <cell r="CA421">
            <v>25839015.160317194</v>
          </cell>
          <cell r="CK421">
            <v>0</v>
          </cell>
          <cell r="CS421">
            <v>0</v>
          </cell>
          <cell r="CT421">
            <v>20595865.012871463</v>
          </cell>
          <cell r="CU421">
            <v>0</v>
          </cell>
          <cell r="DC421">
            <v>0</v>
          </cell>
          <cell r="DD421">
            <v>0</v>
          </cell>
          <cell r="DL421">
            <v>0</v>
          </cell>
          <cell r="DM421">
            <v>33780894.143781289</v>
          </cell>
          <cell r="DN421">
            <v>0</v>
          </cell>
          <cell r="DV421">
            <v>0</v>
          </cell>
          <cell r="DW421">
            <v>0</v>
          </cell>
          <cell r="EE421">
            <v>0</v>
          </cell>
          <cell r="EF421">
            <v>134594086.0164324</v>
          </cell>
          <cell r="EG421">
            <v>0</v>
          </cell>
          <cell r="EO421">
            <v>0</v>
          </cell>
          <cell r="EP421">
            <v>0</v>
          </cell>
          <cell r="EX421">
            <v>0</v>
          </cell>
        </row>
        <row r="422">
          <cell r="B422">
            <v>50648</v>
          </cell>
          <cell r="C422">
            <v>117823562.20190156</v>
          </cell>
          <cell r="D422">
            <v>0</v>
          </cell>
          <cell r="L422">
            <v>0</v>
          </cell>
          <cell r="M422">
            <v>0</v>
          </cell>
          <cell r="U422">
            <v>0</v>
          </cell>
          <cell r="V422">
            <v>112698950.64880155</v>
          </cell>
          <cell r="W422">
            <v>0</v>
          </cell>
          <cell r="AE422">
            <v>0</v>
          </cell>
          <cell r="AF422">
            <v>0</v>
          </cell>
          <cell r="AN422">
            <v>0</v>
          </cell>
          <cell r="AO422">
            <v>1130734.8771544229</v>
          </cell>
          <cell r="AP422">
            <v>0</v>
          </cell>
          <cell r="AX422">
            <v>0</v>
          </cell>
          <cell r="AY422">
            <v>0</v>
          </cell>
          <cell r="BG422">
            <v>0</v>
          </cell>
          <cell r="BH422">
            <v>3868769.6109841415</v>
          </cell>
          <cell r="BI422">
            <v>0</v>
          </cell>
          <cell r="BQ422">
            <v>0</v>
          </cell>
          <cell r="BR422">
            <v>0</v>
          </cell>
          <cell r="CA422">
            <v>25839015.160317194</v>
          </cell>
          <cell r="CK422">
            <v>0</v>
          </cell>
          <cell r="CS422">
            <v>0</v>
          </cell>
          <cell r="CT422">
            <v>20595865.012871463</v>
          </cell>
          <cell r="CU422">
            <v>0</v>
          </cell>
          <cell r="DC422">
            <v>0</v>
          </cell>
          <cell r="DD422">
            <v>0</v>
          </cell>
          <cell r="DL422">
            <v>0</v>
          </cell>
          <cell r="DM422">
            <v>33780894.143781289</v>
          </cell>
          <cell r="DN422">
            <v>0</v>
          </cell>
          <cell r="DV422">
            <v>0</v>
          </cell>
          <cell r="DW422">
            <v>0</v>
          </cell>
          <cell r="EE422">
            <v>0</v>
          </cell>
          <cell r="EF422">
            <v>134594086.0164324</v>
          </cell>
          <cell r="EG422">
            <v>0</v>
          </cell>
          <cell r="EO422">
            <v>0</v>
          </cell>
          <cell r="EP422">
            <v>0</v>
          </cell>
          <cell r="EX422">
            <v>0</v>
          </cell>
        </row>
        <row r="423">
          <cell r="B423">
            <v>50678</v>
          </cell>
          <cell r="C423">
            <v>117823562.20190156</v>
          </cell>
          <cell r="D423">
            <v>0</v>
          </cell>
          <cell r="L423">
            <v>0</v>
          </cell>
          <cell r="M423">
            <v>0</v>
          </cell>
          <cell r="U423">
            <v>0</v>
          </cell>
          <cell r="V423">
            <v>112698950.64880155</v>
          </cell>
          <cell r="W423">
            <v>0</v>
          </cell>
          <cell r="AE423">
            <v>0</v>
          </cell>
          <cell r="AF423">
            <v>0</v>
          </cell>
          <cell r="AN423">
            <v>0</v>
          </cell>
          <cell r="AO423">
            <v>1130734.8771544229</v>
          </cell>
          <cell r="AP423">
            <v>0</v>
          </cell>
          <cell r="AX423">
            <v>0</v>
          </cell>
          <cell r="AY423">
            <v>0</v>
          </cell>
          <cell r="BG423">
            <v>0</v>
          </cell>
          <cell r="BH423">
            <v>3868769.6109841415</v>
          </cell>
          <cell r="BI423">
            <v>0</v>
          </cell>
          <cell r="BQ423">
            <v>0</v>
          </cell>
          <cell r="BR423">
            <v>0</v>
          </cell>
          <cell r="CA423">
            <v>25839015.160317194</v>
          </cell>
          <cell r="CK423">
            <v>0</v>
          </cell>
          <cell r="CS423">
            <v>0</v>
          </cell>
          <cell r="CT423">
            <v>20595865.012871463</v>
          </cell>
          <cell r="CU423">
            <v>0</v>
          </cell>
          <cell r="DC423">
            <v>0</v>
          </cell>
          <cell r="DD423">
            <v>0</v>
          </cell>
          <cell r="DL423">
            <v>0</v>
          </cell>
          <cell r="DM423">
            <v>33780894.143781289</v>
          </cell>
          <cell r="DN423">
            <v>0</v>
          </cell>
          <cell r="DV423">
            <v>0</v>
          </cell>
          <cell r="DW423">
            <v>0</v>
          </cell>
          <cell r="EE423">
            <v>0</v>
          </cell>
          <cell r="EF423">
            <v>134594086.0164324</v>
          </cell>
          <cell r="EG423">
            <v>0</v>
          </cell>
          <cell r="EO423">
            <v>0</v>
          </cell>
          <cell r="EP423">
            <v>0</v>
          </cell>
          <cell r="EX423">
            <v>0</v>
          </cell>
        </row>
        <row r="424">
          <cell r="B424">
            <v>50709</v>
          </cell>
          <cell r="C424">
            <v>117823562.20190156</v>
          </cell>
          <cell r="D424">
            <v>0</v>
          </cell>
          <cell r="L424">
            <v>0</v>
          </cell>
          <cell r="M424">
            <v>0</v>
          </cell>
          <cell r="U424">
            <v>0</v>
          </cell>
          <cell r="V424">
            <v>112698950.64880155</v>
          </cell>
          <cell r="W424">
            <v>0</v>
          </cell>
          <cell r="AE424">
            <v>0</v>
          </cell>
          <cell r="AF424">
            <v>0</v>
          </cell>
          <cell r="AN424">
            <v>0</v>
          </cell>
          <cell r="AO424">
            <v>1130734.8771544229</v>
          </cell>
          <cell r="AP424">
            <v>0</v>
          </cell>
          <cell r="AX424">
            <v>0</v>
          </cell>
          <cell r="AY424">
            <v>0</v>
          </cell>
          <cell r="BG424">
            <v>0</v>
          </cell>
          <cell r="BH424">
            <v>3868769.6109841415</v>
          </cell>
          <cell r="BI424">
            <v>0</v>
          </cell>
          <cell r="BQ424">
            <v>0</v>
          </cell>
          <cell r="BR424">
            <v>0</v>
          </cell>
          <cell r="CA424">
            <v>25839015.160317194</v>
          </cell>
          <cell r="CK424">
            <v>0</v>
          </cell>
          <cell r="CS424">
            <v>0</v>
          </cell>
          <cell r="CT424">
            <v>20595865.012871463</v>
          </cell>
          <cell r="CU424">
            <v>0</v>
          </cell>
          <cell r="DC424">
            <v>0</v>
          </cell>
          <cell r="DD424">
            <v>0</v>
          </cell>
          <cell r="DL424">
            <v>0</v>
          </cell>
          <cell r="DM424">
            <v>33780894.143781289</v>
          </cell>
          <cell r="DN424">
            <v>0</v>
          </cell>
          <cell r="DV424">
            <v>0</v>
          </cell>
          <cell r="DW424">
            <v>0</v>
          </cell>
          <cell r="EE424">
            <v>0</v>
          </cell>
          <cell r="EF424">
            <v>134594086.0164324</v>
          </cell>
          <cell r="EG424">
            <v>0</v>
          </cell>
          <cell r="EO424">
            <v>0</v>
          </cell>
          <cell r="EP424">
            <v>0</v>
          </cell>
          <cell r="EX424">
            <v>0</v>
          </cell>
        </row>
        <row r="425">
          <cell r="B425">
            <v>50739</v>
          </cell>
          <cell r="C425">
            <v>117823562.20190156</v>
          </cell>
          <cell r="D425">
            <v>0</v>
          </cell>
          <cell r="L425">
            <v>0</v>
          </cell>
          <cell r="M425">
            <v>0</v>
          </cell>
          <cell r="U425">
            <v>0</v>
          </cell>
          <cell r="V425">
            <v>112698950.64880155</v>
          </cell>
          <cell r="W425">
            <v>0</v>
          </cell>
          <cell r="AE425">
            <v>0</v>
          </cell>
          <cell r="AF425">
            <v>0</v>
          </cell>
          <cell r="AN425">
            <v>0</v>
          </cell>
          <cell r="AO425">
            <v>1130734.8771544229</v>
          </cell>
          <cell r="AP425">
            <v>0</v>
          </cell>
          <cell r="AX425">
            <v>0</v>
          </cell>
          <cell r="AY425">
            <v>0</v>
          </cell>
          <cell r="BG425">
            <v>0</v>
          </cell>
          <cell r="BH425">
            <v>3868769.6109841415</v>
          </cell>
          <cell r="BI425">
            <v>0</v>
          </cell>
          <cell r="BQ425">
            <v>0</v>
          </cell>
          <cell r="BR425">
            <v>0</v>
          </cell>
          <cell r="CA425">
            <v>25839015.160317194</v>
          </cell>
          <cell r="CK425">
            <v>0</v>
          </cell>
          <cell r="CS425">
            <v>0</v>
          </cell>
          <cell r="CT425">
            <v>20595865.012871463</v>
          </cell>
          <cell r="CU425">
            <v>0</v>
          </cell>
          <cell r="DC425">
            <v>0</v>
          </cell>
          <cell r="DD425">
            <v>0</v>
          </cell>
          <cell r="DL425">
            <v>0</v>
          </cell>
          <cell r="DM425">
            <v>33780894.143781289</v>
          </cell>
          <cell r="DN425">
            <v>0</v>
          </cell>
          <cell r="DV425">
            <v>0</v>
          </cell>
          <cell r="DW425">
            <v>0</v>
          </cell>
          <cell r="EE425">
            <v>0</v>
          </cell>
          <cell r="EF425">
            <v>134594086.0164324</v>
          </cell>
          <cell r="EG425">
            <v>0</v>
          </cell>
          <cell r="EO425">
            <v>0</v>
          </cell>
          <cell r="EP425">
            <v>0</v>
          </cell>
          <cell r="EX425">
            <v>0</v>
          </cell>
        </row>
        <row r="426">
          <cell r="B426">
            <v>50770</v>
          </cell>
          <cell r="C426">
            <v>117823562.20190156</v>
          </cell>
          <cell r="D426">
            <v>0</v>
          </cell>
          <cell r="L426">
            <v>0</v>
          </cell>
          <cell r="M426">
            <v>0</v>
          </cell>
          <cell r="U426">
            <v>0</v>
          </cell>
          <cell r="V426">
            <v>112698950.64880155</v>
          </cell>
          <cell r="W426">
            <v>0</v>
          </cell>
          <cell r="AE426">
            <v>0</v>
          </cell>
          <cell r="AF426">
            <v>0</v>
          </cell>
          <cell r="AN426">
            <v>0</v>
          </cell>
          <cell r="AO426">
            <v>1130734.8771544229</v>
          </cell>
          <cell r="AP426">
            <v>0</v>
          </cell>
          <cell r="AX426">
            <v>0</v>
          </cell>
          <cell r="AY426">
            <v>0</v>
          </cell>
          <cell r="BG426">
            <v>0</v>
          </cell>
          <cell r="BH426">
            <v>3868769.6109841415</v>
          </cell>
          <cell r="BI426">
            <v>0</v>
          </cell>
          <cell r="BQ426">
            <v>0</v>
          </cell>
          <cell r="BR426">
            <v>0</v>
          </cell>
          <cell r="CA426">
            <v>25839015.160317194</v>
          </cell>
          <cell r="CK426">
            <v>0</v>
          </cell>
          <cell r="CS426">
            <v>0</v>
          </cell>
          <cell r="CT426">
            <v>20595865.012871463</v>
          </cell>
          <cell r="CU426">
            <v>0</v>
          </cell>
          <cell r="DC426">
            <v>0</v>
          </cell>
          <cell r="DD426">
            <v>0</v>
          </cell>
          <cell r="DL426">
            <v>0</v>
          </cell>
          <cell r="DM426">
            <v>33780894.143781289</v>
          </cell>
          <cell r="DN426">
            <v>0</v>
          </cell>
          <cell r="DV426">
            <v>0</v>
          </cell>
          <cell r="DW426">
            <v>0</v>
          </cell>
          <cell r="EE426">
            <v>0</v>
          </cell>
          <cell r="EF426">
            <v>134594086.0164324</v>
          </cell>
          <cell r="EG426">
            <v>0</v>
          </cell>
          <cell r="EO426">
            <v>0</v>
          </cell>
          <cell r="EP426">
            <v>0</v>
          </cell>
          <cell r="EX426">
            <v>0</v>
          </cell>
        </row>
        <row r="427">
          <cell r="B427">
            <v>50801</v>
          </cell>
          <cell r="C427">
            <v>117823562.20190156</v>
          </cell>
          <cell r="D427">
            <v>0</v>
          </cell>
          <cell r="L427">
            <v>0</v>
          </cell>
          <cell r="M427">
            <v>0</v>
          </cell>
          <cell r="U427">
            <v>0</v>
          </cell>
          <cell r="V427">
            <v>112698950.64880155</v>
          </cell>
          <cell r="W427">
            <v>0</v>
          </cell>
          <cell r="AE427">
            <v>0</v>
          </cell>
          <cell r="AF427">
            <v>0</v>
          </cell>
          <cell r="AN427">
            <v>0</v>
          </cell>
          <cell r="AO427">
            <v>1130734.8771544229</v>
          </cell>
          <cell r="AP427">
            <v>0</v>
          </cell>
          <cell r="AX427">
            <v>0</v>
          </cell>
          <cell r="AY427">
            <v>0</v>
          </cell>
          <cell r="BG427">
            <v>0</v>
          </cell>
          <cell r="BH427">
            <v>3868769.6109841415</v>
          </cell>
          <cell r="BI427">
            <v>0</v>
          </cell>
          <cell r="BQ427">
            <v>0</v>
          </cell>
          <cell r="BR427">
            <v>0</v>
          </cell>
          <cell r="CA427">
            <v>25839015.160317194</v>
          </cell>
          <cell r="CK427">
            <v>0</v>
          </cell>
          <cell r="CS427">
            <v>0</v>
          </cell>
          <cell r="CT427">
            <v>20595865.012871463</v>
          </cell>
          <cell r="CU427">
            <v>0</v>
          </cell>
          <cell r="DC427">
            <v>0</v>
          </cell>
          <cell r="DD427">
            <v>0</v>
          </cell>
          <cell r="DL427">
            <v>0</v>
          </cell>
          <cell r="DM427">
            <v>33780894.143781289</v>
          </cell>
          <cell r="DN427">
            <v>0</v>
          </cell>
          <cell r="DV427">
            <v>0</v>
          </cell>
          <cell r="DW427">
            <v>0</v>
          </cell>
          <cell r="EE427">
            <v>0</v>
          </cell>
          <cell r="EF427">
            <v>134594086.0164324</v>
          </cell>
          <cell r="EG427">
            <v>0</v>
          </cell>
          <cell r="EO427">
            <v>0</v>
          </cell>
          <cell r="EP427">
            <v>0</v>
          </cell>
          <cell r="EX427">
            <v>0</v>
          </cell>
        </row>
        <row r="428">
          <cell r="B428">
            <v>50829</v>
          </cell>
          <cell r="C428">
            <v>117823562.20190156</v>
          </cell>
          <cell r="D428">
            <v>0</v>
          </cell>
          <cell r="L428">
            <v>0</v>
          </cell>
          <cell r="M428">
            <v>0</v>
          </cell>
          <cell r="U428">
            <v>0</v>
          </cell>
          <cell r="V428">
            <v>112698950.64880155</v>
          </cell>
          <cell r="W428">
            <v>0</v>
          </cell>
          <cell r="AE428">
            <v>0</v>
          </cell>
          <cell r="AF428">
            <v>0</v>
          </cell>
          <cell r="AN428">
            <v>0</v>
          </cell>
          <cell r="AO428">
            <v>1130734.8771544229</v>
          </cell>
          <cell r="AP428">
            <v>0</v>
          </cell>
          <cell r="AX428">
            <v>0</v>
          </cell>
          <cell r="AY428">
            <v>0</v>
          </cell>
          <cell r="BG428">
            <v>0</v>
          </cell>
          <cell r="BH428">
            <v>3868769.6109841415</v>
          </cell>
          <cell r="BI428">
            <v>0</v>
          </cell>
          <cell r="BQ428">
            <v>0</v>
          </cell>
          <cell r="BR428">
            <v>0</v>
          </cell>
          <cell r="CA428">
            <v>25839015.160317194</v>
          </cell>
          <cell r="CK428">
            <v>0</v>
          </cell>
          <cell r="CS428">
            <v>0</v>
          </cell>
          <cell r="CT428">
            <v>20595865.012871463</v>
          </cell>
          <cell r="CU428">
            <v>0</v>
          </cell>
          <cell r="DC428">
            <v>0</v>
          </cell>
          <cell r="DD428">
            <v>0</v>
          </cell>
          <cell r="DL428">
            <v>0</v>
          </cell>
          <cell r="DM428">
            <v>33780894.143781289</v>
          </cell>
          <cell r="DN428">
            <v>0</v>
          </cell>
          <cell r="DV428">
            <v>0</v>
          </cell>
          <cell r="DW428">
            <v>0</v>
          </cell>
          <cell r="EE428">
            <v>0</v>
          </cell>
          <cell r="EF428">
            <v>134594086.0164324</v>
          </cell>
          <cell r="EG428">
            <v>0</v>
          </cell>
          <cell r="EO428">
            <v>0</v>
          </cell>
          <cell r="EP428">
            <v>0</v>
          </cell>
          <cell r="EX428">
            <v>0</v>
          </cell>
        </row>
        <row r="429">
          <cell r="B429">
            <v>50860</v>
          </cell>
          <cell r="C429">
            <v>117823562.20190156</v>
          </cell>
          <cell r="D429">
            <v>0</v>
          </cell>
          <cell r="L429">
            <v>0</v>
          </cell>
          <cell r="M429">
            <v>0</v>
          </cell>
          <cell r="U429">
            <v>0</v>
          </cell>
          <cell r="V429">
            <v>112698950.64880155</v>
          </cell>
          <cell r="W429">
            <v>0</v>
          </cell>
          <cell r="AE429">
            <v>0</v>
          </cell>
          <cell r="AF429">
            <v>0</v>
          </cell>
          <cell r="AN429">
            <v>0</v>
          </cell>
          <cell r="AO429">
            <v>1130734.8771544229</v>
          </cell>
          <cell r="AP429">
            <v>0</v>
          </cell>
          <cell r="AX429">
            <v>0</v>
          </cell>
          <cell r="AY429">
            <v>0</v>
          </cell>
          <cell r="BG429">
            <v>0</v>
          </cell>
          <cell r="BH429">
            <v>3868769.6109841415</v>
          </cell>
          <cell r="BI429">
            <v>0</v>
          </cell>
          <cell r="BQ429">
            <v>0</v>
          </cell>
          <cell r="BR429">
            <v>0</v>
          </cell>
          <cell r="CA429">
            <v>25839015.160317194</v>
          </cell>
          <cell r="CK429">
            <v>0</v>
          </cell>
          <cell r="CS429">
            <v>0</v>
          </cell>
          <cell r="CT429">
            <v>20595865.012871463</v>
          </cell>
          <cell r="CU429">
            <v>0</v>
          </cell>
          <cell r="DC429">
            <v>0</v>
          </cell>
          <cell r="DD429">
            <v>0</v>
          </cell>
          <cell r="DL429">
            <v>0</v>
          </cell>
          <cell r="DM429">
            <v>33780894.143781289</v>
          </cell>
          <cell r="DN429">
            <v>0</v>
          </cell>
          <cell r="DV429">
            <v>0</v>
          </cell>
          <cell r="DW429">
            <v>0</v>
          </cell>
          <cell r="EE429">
            <v>0</v>
          </cell>
          <cell r="EF429">
            <v>134594086.0164324</v>
          </cell>
          <cell r="EG429">
            <v>0</v>
          </cell>
          <cell r="EO429">
            <v>0</v>
          </cell>
          <cell r="EP429">
            <v>0</v>
          </cell>
          <cell r="EX429">
            <v>0</v>
          </cell>
        </row>
        <row r="430">
          <cell r="B430">
            <v>50890</v>
          </cell>
          <cell r="C430">
            <v>117823562.20190156</v>
          </cell>
          <cell r="D430">
            <v>0</v>
          </cell>
          <cell r="L430">
            <v>0</v>
          </cell>
          <cell r="M430">
            <v>0</v>
          </cell>
          <cell r="U430">
            <v>0</v>
          </cell>
          <cell r="V430">
            <v>112698950.64880155</v>
          </cell>
          <cell r="W430">
            <v>0</v>
          </cell>
          <cell r="AE430">
            <v>0</v>
          </cell>
          <cell r="AF430">
            <v>0</v>
          </cell>
          <cell r="AN430">
            <v>0</v>
          </cell>
          <cell r="AO430">
            <v>1130734.8771544229</v>
          </cell>
          <cell r="AP430">
            <v>0</v>
          </cell>
          <cell r="AX430">
            <v>0</v>
          </cell>
          <cell r="AY430">
            <v>0</v>
          </cell>
          <cell r="BG430">
            <v>0</v>
          </cell>
          <cell r="BH430">
            <v>3868769.6109841415</v>
          </cell>
          <cell r="BI430">
            <v>0</v>
          </cell>
          <cell r="BQ430">
            <v>0</v>
          </cell>
          <cell r="BR430">
            <v>0</v>
          </cell>
          <cell r="CA430">
            <v>25839015.160317194</v>
          </cell>
          <cell r="CK430">
            <v>0</v>
          </cell>
          <cell r="CS430">
            <v>0</v>
          </cell>
          <cell r="CT430">
            <v>20595865.012871463</v>
          </cell>
          <cell r="CU430">
            <v>0</v>
          </cell>
          <cell r="DC430">
            <v>0</v>
          </cell>
          <cell r="DD430">
            <v>0</v>
          </cell>
          <cell r="DL430">
            <v>0</v>
          </cell>
          <cell r="DM430">
            <v>33780894.143781289</v>
          </cell>
          <cell r="DN430">
            <v>0</v>
          </cell>
          <cell r="DV430">
            <v>0</v>
          </cell>
          <cell r="DW430">
            <v>0</v>
          </cell>
          <cell r="EE430">
            <v>0</v>
          </cell>
          <cell r="EF430">
            <v>134594086.0164324</v>
          </cell>
          <cell r="EG430">
            <v>0</v>
          </cell>
          <cell r="EO430">
            <v>0</v>
          </cell>
          <cell r="EP430">
            <v>0</v>
          </cell>
          <cell r="EX430">
            <v>0</v>
          </cell>
        </row>
        <row r="431">
          <cell r="B431">
            <v>50921</v>
          </cell>
          <cell r="C431">
            <v>117823562.20190156</v>
          </cell>
          <cell r="D431">
            <v>0</v>
          </cell>
          <cell r="L431">
            <v>0</v>
          </cell>
          <cell r="M431">
            <v>0</v>
          </cell>
          <cell r="U431">
            <v>0</v>
          </cell>
          <cell r="V431">
            <v>112698950.64880155</v>
          </cell>
          <cell r="W431">
            <v>0</v>
          </cell>
          <cell r="AE431">
            <v>0</v>
          </cell>
          <cell r="AF431">
            <v>0</v>
          </cell>
          <cell r="AN431">
            <v>0</v>
          </cell>
          <cell r="AO431">
            <v>1130734.8771544229</v>
          </cell>
          <cell r="AP431">
            <v>0</v>
          </cell>
          <cell r="AX431">
            <v>0</v>
          </cell>
          <cell r="AY431">
            <v>0</v>
          </cell>
          <cell r="BG431">
            <v>0</v>
          </cell>
          <cell r="BH431">
            <v>3868769.6109841415</v>
          </cell>
          <cell r="BI431">
            <v>0</v>
          </cell>
          <cell r="BQ431">
            <v>0</v>
          </cell>
          <cell r="BR431">
            <v>0</v>
          </cell>
          <cell r="CA431">
            <v>25839015.160317194</v>
          </cell>
          <cell r="CK431">
            <v>0</v>
          </cell>
          <cell r="CS431">
            <v>0</v>
          </cell>
          <cell r="CT431">
            <v>20595865.012871463</v>
          </cell>
          <cell r="CU431">
            <v>0</v>
          </cell>
          <cell r="DC431">
            <v>0</v>
          </cell>
          <cell r="DD431">
            <v>0</v>
          </cell>
          <cell r="DL431">
            <v>0</v>
          </cell>
          <cell r="DM431">
            <v>33780894.143781289</v>
          </cell>
          <cell r="DN431">
            <v>0</v>
          </cell>
          <cell r="DV431">
            <v>0</v>
          </cell>
          <cell r="DW431">
            <v>0</v>
          </cell>
          <cell r="EE431">
            <v>0</v>
          </cell>
          <cell r="EF431">
            <v>134594086.0164324</v>
          </cell>
          <cell r="EG431">
            <v>0</v>
          </cell>
          <cell r="EO431">
            <v>0</v>
          </cell>
          <cell r="EP431">
            <v>0</v>
          </cell>
          <cell r="EX431">
            <v>0</v>
          </cell>
        </row>
        <row r="432">
          <cell r="B432">
            <v>50951</v>
          </cell>
          <cell r="C432">
            <v>117823562.20190156</v>
          </cell>
          <cell r="D432">
            <v>0</v>
          </cell>
          <cell r="L432">
            <v>0</v>
          </cell>
          <cell r="M432">
            <v>0</v>
          </cell>
          <cell r="U432">
            <v>0</v>
          </cell>
          <cell r="V432">
            <v>112698950.64880155</v>
          </cell>
          <cell r="W432">
            <v>0</v>
          </cell>
          <cell r="AE432">
            <v>0</v>
          </cell>
          <cell r="AF432">
            <v>0</v>
          </cell>
          <cell r="AN432">
            <v>0</v>
          </cell>
          <cell r="AO432">
            <v>1130734.8771544229</v>
          </cell>
          <cell r="AP432">
            <v>0</v>
          </cell>
          <cell r="AX432">
            <v>0</v>
          </cell>
          <cell r="AY432">
            <v>0</v>
          </cell>
          <cell r="BG432">
            <v>0</v>
          </cell>
          <cell r="BH432">
            <v>3868769.6109841415</v>
          </cell>
          <cell r="BI432">
            <v>0</v>
          </cell>
          <cell r="BQ432">
            <v>0</v>
          </cell>
          <cell r="BR432">
            <v>0</v>
          </cell>
          <cell r="CA432">
            <v>25839015.160317194</v>
          </cell>
          <cell r="CK432">
            <v>0</v>
          </cell>
          <cell r="CS432">
            <v>0</v>
          </cell>
          <cell r="CT432">
            <v>20595865.012871463</v>
          </cell>
          <cell r="CU432">
            <v>0</v>
          </cell>
          <cell r="DC432">
            <v>0</v>
          </cell>
          <cell r="DD432">
            <v>0</v>
          </cell>
          <cell r="DL432">
            <v>0</v>
          </cell>
          <cell r="DM432">
            <v>33780894.143781289</v>
          </cell>
          <cell r="DN432">
            <v>0</v>
          </cell>
          <cell r="DV432">
            <v>0</v>
          </cell>
          <cell r="DW432">
            <v>0</v>
          </cell>
          <cell r="EE432">
            <v>0</v>
          </cell>
          <cell r="EF432">
            <v>134594086.0164324</v>
          </cell>
          <cell r="EG432">
            <v>0</v>
          </cell>
          <cell r="EO432">
            <v>0</v>
          </cell>
          <cell r="EP432">
            <v>0</v>
          </cell>
          <cell r="EX432">
            <v>0</v>
          </cell>
        </row>
        <row r="433">
          <cell r="B433">
            <v>50982</v>
          </cell>
          <cell r="C433">
            <v>117823562.20190156</v>
          </cell>
          <cell r="D433">
            <v>0</v>
          </cell>
          <cell r="L433">
            <v>0</v>
          </cell>
          <cell r="M433">
            <v>0</v>
          </cell>
          <cell r="U433">
            <v>0</v>
          </cell>
          <cell r="V433">
            <v>112698950.64880155</v>
          </cell>
          <cell r="W433">
            <v>0</v>
          </cell>
          <cell r="AE433">
            <v>0</v>
          </cell>
          <cell r="AF433">
            <v>0</v>
          </cell>
          <cell r="AN433">
            <v>0</v>
          </cell>
          <cell r="AO433">
            <v>1130734.8771544229</v>
          </cell>
          <cell r="AP433">
            <v>0</v>
          </cell>
          <cell r="AX433">
            <v>0</v>
          </cell>
          <cell r="AY433">
            <v>0</v>
          </cell>
          <cell r="BG433">
            <v>0</v>
          </cell>
          <cell r="BH433">
            <v>3868769.6109841415</v>
          </cell>
          <cell r="BI433">
            <v>0</v>
          </cell>
          <cell r="BQ433">
            <v>0</v>
          </cell>
          <cell r="BR433">
            <v>0</v>
          </cell>
          <cell r="CA433">
            <v>25839015.160317194</v>
          </cell>
          <cell r="CK433">
            <v>0</v>
          </cell>
          <cell r="CS433">
            <v>0</v>
          </cell>
          <cell r="CT433">
            <v>20595865.012871463</v>
          </cell>
          <cell r="CU433">
            <v>0</v>
          </cell>
          <cell r="DC433">
            <v>0</v>
          </cell>
          <cell r="DD433">
            <v>0</v>
          </cell>
          <cell r="DL433">
            <v>0</v>
          </cell>
          <cell r="DM433">
            <v>33780894.143781289</v>
          </cell>
          <cell r="DN433">
            <v>0</v>
          </cell>
          <cell r="DV433">
            <v>0</v>
          </cell>
          <cell r="DW433">
            <v>0</v>
          </cell>
          <cell r="EE433">
            <v>0</v>
          </cell>
          <cell r="EF433">
            <v>134594086.0164324</v>
          </cell>
          <cell r="EG433">
            <v>0</v>
          </cell>
          <cell r="EO433">
            <v>0</v>
          </cell>
          <cell r="EP433">
            <v>0</v>
          </cell>
          <cell r="EX433">
            <v>0</v>
          </cell>
        </row>
        <row r="434">
          <cell r="B434">
            <v>51013</v>
          </cell>
          <cell r="C434">
            <v>117823562.20190156</v>
          </cell>
          <cell r="D434">
            <v>0</v>
          </cell>
          <cell r="L434">
            <v>0</v>
          </cell>
          <cell r="M434">
            <v>0</v>
          </cell>
          <cell r="U434">
            <v>0</v>
          </cell>
          <cell r="V434">
            <v>112698950.64880155</v>
          </cell>
          <cell r="W434">
            <v>0</v>
          </cell>
          <cell r="AE434">
            <v>0</v>
          </cell>
          <cell r="AF434">
            <v>0</v>
          </cell>
          <cell r="AN434">
            <v>0</v>
          </cell>
          <cell r="AO434">
            <v>1130734.8771544229</v>
          </cell>
          <cell r="AP434">
            <v>0</v>
          </cell>
          <cell r="AX434">
            <v>0</v>
          </cell>
          <cell r="AY434">
            <v>0</v>
          </cell>
          <cell r="BG434">
            <v>0</v>
          </cell>
          <cell r="BH434">
            <v>3868769.6109841415</v>
          </cell>
          <cell r="BI434">
            <v>0</v>
          </cell>
          <cell r="BQ434">
            <v>0</v>
          </cell>
          <cell r="BR434">
            <v>0</v>
          </cell>
          <cell r="CA434">
            <v>25839015.160317194</v>
          </cell>
          <cell r="CK434">
            <v>0</v>
          </cell>
          <cell r="CS434">
            <v>0</v>
          </cell>
          <cell r="CT434">
            <v>20595865.012871463</v>
          </cell>
          <cell r="CU434">
            <v>0</v>
          </cell>
          <cell r="DC434">
            <v>0</v>
          </cell>
          <cell r="DD434">
            <v>0</v>
          </cell>
          <cell r="DL434">
            <v>0</v>
          </cell>
          <cell r="DM434">
            <v>33780894.143781289</v>
          </cell>
          <cell r="DN434">
            <v>0</v>
          </cell>
          <cell r="DV434">
            <v>0</v>
          </cell>
          <cell r="DW434">
            <v>0</v>
          </cell>
          <cell r="EE434">
            <v>0</v>
          </cell>
          <cell r="EF434">
            <v>134594086.0164324</v>
          </cell>
          <cell r="EG434">
            <v>0</v>
          </cell>
          <cell r="EO434">
            <v>0</v>
          </cell>
          <cell r="EP434">
            <v>0</v>
          </cell>
          <cell r="EX434">
            <v>0</v>
          </cell>
        </row>
        <row r="435">
          <cell r="B435">
            <v>51043</v>
          </cell>
          <cell r="C435">
            <v>117823562.20190156</v>
          </cell>
          <cell r="D435">
            <v>0</v>
          </cell>
          <cell r="L435">
            <v>0</v>
          </cell>
          <cell r="M435">
            <v>0</v>
          </cell>
          <cell r="U435">
            <v>0</v>
          </cell>
          <cell r="V435">
            <v>112698950.64880155</v>
          </cell>
          <cell r="W435">
            <v>0</v>
          </cell>
          <cell r="AE435">
            <v>0</v>
          </cell>
          <cell r="AF435">
            <v>0</v>
          </cell>
          <cell r="AN435">
            <v>0</v>
          </cell>
          <cell r="AO435">
            <v>1130734.8771544229</v>
          </cell>
          <cell r="AP435">
            <v>0</v>
          </cell>
          <cell r="AX435">
            <v>0</v>
          </cell>
          <cell r="AY435">
            <v>0</v>
          </cell>
          <cell r="BG435">
            <v>0</v>
          </cell>
          <cell r="BH435">
            <v>3868769.6109841415</v>
          </cell>
          <cell r="BI435">
            <v>0</v>
          </cell>
          <cell r="BQ435">
            <v>0</v>
          </cell>
          <cell r="BR435">
            <v>0</v>
          </cell>
          <cell r="CA435">
            <v>25839015.160317194</v>
          </cell>
          <cell r="CK435">
            <v>0</v>
          </cell>
          <cell r="CS435">
            <v>0</v>
          </cell>
          <cell r="CT435">
            <v>20595865.012871463</v>
          </cell>
          <cell r="CU435">
            <v>0</v>
          </cell>
          <cell r="DC435">
            <v>0</v>
          </cell>
          <cell r="DD435">
            <v>0</v>
          </cell>
          <cell r="DL435">
            <v>0</v>
          </cell>
          <cell r="DM435">
            <v>33780894.143781289</v>
          </cell>
          <cell r="DN435">
            <v>0</v>
          </cell>
          <cell r="DV435">
            <v>0</v>
          </cell>
          <cell r="DW435">
            <v>0</v>
          </cell>
          <cell r="EE435">
            <v>0</v>
          </cell>
          <cell r="EF435">
            <v>134594086.0164324</v>
          </cell>
          <cell r="EG435">
            <v>0</v>
          </cell>
          <cell r="EO435">
            <v>0</v>
          </cell>
          <cell r="EP435">
            <v>0</v>
          </cell>
          <cell r="EX435">
            <v>0</v>
          </cell>
        </row>
        <row r="436">
          <cell r="B436">
            <v>51074</v>
          </cell>
          <cell r="C436">
            <v>117823562.20190156</v>
          </cell>
          <cell r="D436">
            <v>0</v>
          </cell>
          <cell r="L436">
            <v>0</v>
          </cell>
          <cell r="M436">
            <v>0</v>
          </cell>
          <cell r="U436">
            <v>0</v>
          </cell>
          <cell r="V436">
            <v>112698950.64880155</v>
          </cell>
          <cell r="W436">
            <v>0</v>
          </cell>
          <cell r="AE436">
            <v>0</v>
          </cell>
          <cell r="AF436">
            <v>0</v>
          </cell>
          <cell r="AN436">
            <v>0</v>
          </cell>
          <cell r="AO436">
            <v>1130734.8771544229</v>
          </cell>
          <cell r="AP436">
            <v>0</v>
          </cell>
          <cell r="AX436">
            <v>0</v>
          </cell>
          <cell r="AY436">
            <v>0</v>
          </cell>
          <cell r="BG436">
            <v>0</v>
          </cell>
          <cell r="BH436">
            <v>3868769.6109841415</v>
          </cell>
          <cell r="BI436">
            <v>0</v>
          </cell>
          <cell r="BQ436">
            <v>0</v>
          </cell>
          <cell r="BR436">
            <v>0</v>
          </cell>
          <cell r="CA436">
            <v>25839015.160317194</v>
          </cell>
          <cell r="CK436">
            <v>0</v>
          </cell>
          <cell r="CS436">
            <v>0</v>
          </cell>
          <cell r="CT436">
            <v>20595865.012871463</v>
          </cell>
          <cell r="CU436">
            <v>0</v>
          </cell>
          <cell r="DC436">
            <v>0</v>
          </cell>
          <cell r="DD436">
            <v>0</v>
          </cell>
          <cell r="DL436">
            <v>0</v>
          </cell>
          <cell r="DM436">
            <v>33780894.143781289</v>
          </cell>
          <cell r="DN436">
            <v>0</v>
          </cell>
          <cell r="DV436">
            <v>0</v>
          </cell>
          <cell r="DW436">
            <v>0</v>
          </cell>
          <cell r="EE436">
            <v>0</v>
          </cell>
          <cell r="EF436">
            <v>134594086.0164324</v>
          </cell>
          <cell r="EG436">
            <v>0</v>
          </cell>
          <cell r="EO436">
            <v>0</v>
          </cell>
          <cell r="EP436">
            <v>0</v>
          </cell>
          <cell r="EX436">
            <v>0</v>
          </cell>
        </row>
        <row r="437">
          <cell r="B437">
            <v>51104</v>
          </cell>
          <cell r="C437">
            <v>117823562.20190156</v>
          </cell>
          <cell r="D437">
            <v>0</v>
          </cell>
          <cell r="L437">
            <v>0</v>
          </cell>
          <cell r="M437">
            <v>0</v>
          </cell>
          <cell r="U437">
            <v>0</v>
          </cell>
          <cell r="V437">
            <v>112698950.64880155</v>
          </cell>
          <cell r="W437">
            <v>0</v>
          </cell>
          <cell r="AE437">
            <v>0</v>
          </cell>
          <cell r="AF437">
            <v>0</v>
          </cell>
          <cell r="AN437">
            <v>0</v>
          </cell>
          <cell r="AO437">
            <v>1130734.8771544229</v>
          </cell>
          <cell r="AP437">
            <v>0</v>
          </cell>
          <cell r="AX437">
            <v>0</v>
          </cell>
          <cell r="AY437">
            <v>0</v>
          </cell>
          <cell r="BG437">
            <v>0</v>
          </cell>
          <cell r="BH437">
            <v>3868769.6109841415</v>
          </cell>
          <cell r="BI437">
            <v>0</v>
          </cell>
          <cell r="BQ437">
            <v>0</v>
          </cell>
          <cell r="BR437">
            <v>0</v>
          </cell>
          <cell r="CA437">
            <v>25839015.160317194</v>
          </cell>
          <cell r="CK437">
            <v>0</v>
          </cell>
          <cell r="CS437">
            <v>0</v>
          </cell>
          <cell r="CT437">
            <v>20595865.012871463</v>
          </cell>
          <cell r="CU437">
            <v>0</v>
          </cell>
          <cell r="DC437">
            <v>0</v>
          </cell>
          <cell r="DD437">
            <v>0</v>
          </cell>
          <cell r="DL437">
            <v>0</v>
          </cell>
          <cell r="DM437">
            <v>33780894.143781289</v>
          </cell>
          <cell r="DN437">
            <v>0</v>
          </cell>
          <cell r="DV437">
            <v>0</v>
          </cell>
          <cell r="DW437">
            <v>0</v>
          </cell>
          <cell r="EE437">
            <v>0</v>
          </cell>
          <cell r="EF437">
            <v>134594086.0164324</v>
          </cell>
          <cell r="EG437">
            <v>0</v>
          </cell>
          <cell r="EO437">
            <v>0</v>
          </cell>
          <cell r="EP437">
            <v>0</v>
          </cell>
          <cell r="EX437">
            <v>0</v>
          </cell>
        </row>
        <row r="438">
          <cell r="B438">
            <v>51135</v>
          </cell>
          <cell r="C438">
            <v>117823562.20190156</v>
          </cell>
          <cell r="D438">
            <v>0</v>
          </cell>
          <cell r="L438">
            <v>0</v>
          </cell>
          <cell r="M438">
            <v>0</v>
          </cell>
          <cell r="U438">
            <v>0</v>
          </cell>
          <cell r="V438">
            <v>112698950.64880155</v>
          </cell>
          <cell r="W438">
            <v>0</v>
          </cell>
          <cell r="AE438">
            <v>0</v>
          </cell>
          <cell r="AF438">
            <v>0</v>
          </cell>
          <cell r="AN438">
            <v>0</v>
          </cell>
          <cell r="AO438">
            <v>1130734.8771544229</v>
          </cell>
          <cell r="AP438">
            <v>0</v>
          </cell>
          <cell r="AX438">
            <v>0</v>
          </cell>
          <cell r="AY438">
            <v>0</v>
          </cell>
          <cell r="BG438">
            <v>0</v>
          </cell>
          <cell r="BH438">
            <v>3868769.6109841415</v>
          </cell>
          <cell r="BI438">
            <v>0</v>
          </cell>
          <cell r="BQ438">
            <v>0</v>
          </cell>
          <cell r="BR438">
            <v>0</v>
          </cell>
          <cell r="CA438">
            <v>25839015.160317194</v>
          </cell>
          <cell r="CK438">
            <v>0</v>
          </cell>
          <cell r="CS438">
            <v>0</v>
          </cell>
          <cell r="CT438">
            <v>20595865.012871463</v>
          </cell>
          <cell r="CU438">
            <v>0</v>
          </cell>
          <cell r="DC438">
            <v>0</v>
          </cell>
          <cell r="DD438">
            <v>0</v>
          </cell>
          <cell r="DL438">
            <v>0</v>
          </cell>
          <cell r="DM438">
            <v>33780894.143781289</v>
          </cell>
          <cell r="DN438">
            <v>0</v>
          </cell>
          <cell r="DV438">
            <v>0</v>
          </cell>
          <cell r="DW438">
            <v>0</v>
          </cell>
          <cell r="EE438">
            <v>0</v>
          </cell>
          <cell r="EF438">
            <v>134594086.0164324</v>
          </cell>
          <cell r="EG438">
            <v>0</v>
          </cell>
          <cell r="EO438">
            <v>0</v>
          </cell>
          <cell r="EP438">
            <v>0</v>
          </cell>
          <cell r="EX438">
            <v>0</v>
          </cell>
        </row>
        <row r="439">
          <cell r="B439">
            <v>51166</v>
          </cell>
          <cell r="C439">
            <v>117823562.20190156</v>
          </cell>
          <cell r="D439">
            <v>0</v>
          </cell>
          <cell r="L439">
            <v>0</v>
          </cell>
          <cell r="M439">
            <v>0</v>
          </cell>
          <cell r="U439">
            <v>0</v>
          </cell>
          <cell r="V439">
            <v>112698950.64880155</v>
          </cell>
          <cell r="W439">
            <v>0</v>
          </cell>
          <cell r="AE439">
            <v>0</v>
          </cell>
          <cell r="AF439">
            <v>0</v>
          </cell>
          <cell r="AN439">
            <v>0</v>
          </cell>
          <cell r="AO439">
            <v>1130734.8771544229</v>
          </cell>
          <cell r="AP439">
            <v>0</v>
          </cell>
          <cell r="AX439">
            <v>0</v>
          </cell>
          <cell r="AY439">
            <v>0</v>
          </cell>
          <cell r="BG439">
            <v>0</v>
          </cell>
          <cell r="BH439">
            <v>3868769.6109841415</v>
          </cell>
          <cell r="BI439">
            <v>0</v>
          </cell>
          <cell r="BQ439">
            <v>0</v>
          </cell>
          <cell r="BR439">
            <v>0</v>
          </cell>
          <cell r="CA439">
            <v>25839015.160317194</v>
          </cell>
          <cell r="CK439">
            <v>0</v>
          </cell>
          <cell r="CS439">
            <v>0</v>
          </cell>
          <cell r="CT439">
            <v>20595865.012871463</v>
          </cell>
          <cell r="CU439">
            <v>0</v>
          </cell>
          <cell r="DC439">
            <v>0</v>
          </cell>
          <cell r="DD439">
            <v>0</v>
          </cell>
          <cell r="DL439">
            <v>0</v>
          </cell>
          <cell r="DM439">
            <v>33780894.143781289</v>
          </cell>
          <cell r="DN439">
            <v>0</v>
          </cell>
          <cell r="DV439">
            <v>0</v>
          </cell>
          <cell r="DW439">
            <v>0</v>
          </cell>
          <cell r="EE439">
            <v>0</v>
          </cell>
          <cell r="EF439">
            <v>134594086.0164324</v>
          </cell>
          <cell r="EG439">
            <v>0</v>
          </cell>
          <cell r="EO439">
            <v>0</v>
          </cell>
          <cell r="EP439">
            <v>0</v>
          </cell>
          <cell r="EX439">
            <v>0</v>
          </cell>
        </row>
        <row r="440">
          <cell r="B440">
            <v>51195</v>
          </cell>
          <cell r="C440">
            <v>117823562.20190156</v>
          </cell>
          <cell r="D440">
            <v>0</v>
          </cell>
          <cell r="L440">
            <v>0</v>
          </cell>
          <cell r="M440">
            <v>0</v>
          </cell>
          <cell r="U440">
            <v>0</v>
          </cell>
          <cell r="V440">
            <v>112698950.64880155</v>
          </cell>
          <cell r="W440">
            <v>0</v>
          </cell>
          <cell r="AE440">
            <v>0</v>
          </cell>
          <cell r="AF440">
            <v>0</v>
          </cell>
          <cell r="AN440">
            <v>0</v>
          </cell>
          <cell r="AO440">
            <v>1130734.8771544229</v>
          </cell>
          <cell r="AP440">
            <v>0</v>
          </cell>
          <cell r="AX440">
            <v>0</v>
          </cell>
          <cell r="AY440">
            <v>0</v>
          </cell>
          <cell r="BG440">
            <v>0</v>
          </cell>
          <cell r="BH440">
            <v>3868769.6109841415</v>
          </cell>
          <cell r="BI440">
            <v>0</v>
          </cell>
          <cell r="BQ440">
            <v>0</v>
          </cell>
          <cell r="BR440">
            <v>0</v>
          </cell>
          <cell r="CA440">
            <v>25839015.160317194</v>
          </cell>
          <cell r="CK440">
            <v>0</v>
          </cell>
          <cell r="CS440">
            <v>0</v>
          </cell>
          <cell r="CT440">
            <v>20595865.012871463</v>
          </cell>
          <cell r="CU440">
            <v>0</v>
          </cell>
          <cell r="DC440">
            <v>0</v>
          </cell>
          <cell r="DD440">
            <v>0</v>
          </cell>
          <cell r="DL440">
            <v>0</v>
          </cell>
          <cell r="DM440">
            <v>33780894.143781289</v>
          </cell>
          <cell r="DN440">
            <v>0</v>
          </cell>
          <cell r="DV440">
            <v>0</v>
          </cell>
          <cell r="DW440">
            <v>0</v>
          </cell>
          <cell r="EE440">
            <v>0</v>
          </cell>
          <cell r="EF440">
            <v>134594086.0164324</v>
          </cell>
          <cell r="EG440">
            <v>0</v>
          </cell>
          <cell r="EO440">
            <v>0</v>
          </cell>
          <cell r="EP440">
            <v>0</v>
          </cell>
          <cell r="EX440">
            <v>0</v>
          </cell>
        </row>
        <row r="441">
          <cell r="B441">
            <v>51226</v>
          </cell>
          <cell r="C441">
            <v>117823562.20190156</v>
          </cell>
          <cell r="D441">
            <v>0</v>
          </cell>
          <cell r="L441">
            <v>0</v>
          </cell>
          <cell r="M441">
            <v>0</v>
          </cell>
          <cell r="U441">
            <v>0</v>
          </cell>
          <cell r="V441">
            <v>112698950.64880155</v>
          </cell>
          <cell r="W441">
            <v>0</v>
          </cell>
          <cell r="AE441">
            <v>0</v>
          </cell>
          <cell r="AF441">
            <v>0</v>
          </cell>
          <cell r="AN441">
            <v>0</v>
          </cell>
          <cell r="AO441">
            <v>1130734.8771544229</v>
          </cell>
          <cell r="AP441">
            <v>0</v>
          </cell>
          <cell r="AX441">
            <v>0</v>
          </cell>
          <cell r="AY441">
            <v>0</v>
          </cell>
          <cell r="BG441">
            <v>0</v>
          </cell>
          <cell r="BH441">
            <v>3868769.6109841415</v>
          </cell>
          <cell r="BI441">
            <v>0</v>
          </cell>
          <cell r="BQ441">
            <v>0</v>
          </cell>
          <cell r="BR441">
            <v>0</v>
          </cell>
          <cell r="CA441">
            <v>25839015.160317194</v>
          </cell>
          <cell r="CK441">
            <v>0</v>
          </cell>
          <cell r="CS441">
            <v>0</v>
          </cell>
          <cell r="CT441">
            <v>20595865.012871463</v>
          </cell>
          <cell r="CU441">
            <v>0</v>
          </cell>
          <cell r="DC441">
            <v>0</v>
          </cell>
          <cell r="DD441">
            <v>0</v>
          </cell>
          <cell r="DL441">
            <v>0</v>
          </cell>
          <cell r="DM441">
            <v>33780894.143781289</v>
          </cell>
          <cell r="DN441">
            <v>0</v>
          </cell>
          <cell r="DV441">
            <v>0</v>
          </cell>
          <cell r="DW441">
            <v>0</v>
          </cell>
          <cell r="EE441">
            <v>0</v>
          </cell>
          <cell r="EF441">
            <v>134594086.0164324</v>
          </cell>
          <cell r="EG441">
            <v>0</v>
          </cell>
          <cell r="EO441">
            <v>0</v>
          </cell>
          <cell r="EP441">
            <v>0</v>
          </cell>
          <cell r="EX441">
            <v>0</v>
          </cell>
        </row>
        <row r="442">
          <cell r="B442">
            <v>51256</v>
          </cell>
          <cell r="C442">
            <v>117823562.20190156</v>
          </cell>
          <cell r="D442">
            <v>0</v>
          </cell>
          <cell r="L442">
            <v>0</v>
          </cell>
          <cell r="M442">
            <v>0</v>
          </cell>
          <cell r="U442">
            <v>0</v>
          </cell>
          <cell r="V442">
            <v>112698950.64880155</v>
          </cell>
          <cell r="W442">
            <v>0</v>
          </cell>
          <cell r="AE442">
            <v>0</v>
          </cell>
          <cell r="AF442">
            <v>0</v>
          </cell>
          <cell r="AN442">
            <v>0</v>
          </cell>
          <cell r="AO442">
            <v>1130734.8771544229</v>
          </cell>
          <cell r="AP442">
            <v>0</v>
          </cell>
          <cell r="AX442">
            <v>0</v>
          </cell>
          <cell r="AY442">
            <v>0</v>
          </cell>
          <cell r="BG442">
            <v>0</v>
          </cell>
          <cell r="BH442">
            <v>3868769.6109841415</v>
          </cell>
          <cell r="BI442">
            <v>0</v>
          </cell>
          <cell r="BQ442">
            <v>0</v>
          </cell>
          <cell r="BR442">
            <v>0</v>
          </cell>
          <cell r="CA442">
            <v>25839015.160317194</v>
          </cell>
          <cell r="CK442">
            <v>0</v>
          </cell>
          <cell r="CS442">
            <v>0</v>
          </cell>
          <cell r="CT442">
            <v>20595865.012871463</v>
          </cell>
          <cell r="CU442">
            <v>0</v>
          </cell>
          <cell r="DC442">
            <v>0</v>
          </cell>
          <cell r="DD442">
            <v>0</v>
          </cell>
          <cell r="DL442">
            <v>0</v>
          </cell>
          <cell r="DM442">
            <v>33780894.143781289</v>
          </cell>
          <cell r="DN442">
            <v>0</v>
          </cell>
          <cell r="DV442">
            <v>0</v>
          </cell>
          <cell r="DW442">
            <v>0</v>
          </cell>
          <cell r="EE442">
            <v>0</v>
          </cell>
          <cell r="EF442">
            <v>134594086.0164324</v>
          </cell>
          <cell r="EG442">
            <v>0</v>
          </cell>
          <cell r="EO442">
            <v>0</v>
          </cell>
          <cell r="EP442">
            <v>0</v>
          </cell>
          <cell r="EX442">
            <v>0</v>
          </cell>
        </row>
        <row r="443">
          <cell r="B443">
            <v>51287</v>
          </cell>
          <cell r="C443">
            <v>117823562.20190156</v>
          </cell>
          <cell r="D443">
            <v>0</v>
          </cell>
          <cell r="L443">
            <v>0</v>
          </cell>
          <cell r="M443">
            <v>0</v>
          </cell>
          <cell r="U443">
            <v>0</v>
          </cell>
          <cell r="V443">
            <v>112698950.64880155</v>
          </cell>
          <cell r="W443">
            <v>0</v>
          </cell>
          <cell r="AE443">
            <v>0</v>
          </cell>
          <cell r="AF443">
            <v>0</v>
          </cell>
          <cell r="AN443">
            <v>0</v>
          </cell>
          <cell r="AO443">
            <v>1130734.8771544229</v>
          </cell>
          <cell r="AP443">
            <v>0</v>
          </cell>
          <cell r="AX443">
            <v>0</v>
          </cell>
          <cell r="AY443">
            <v>0</v>
          </cell>
          <cell r="BG443">
            <v>0</v>
          </cell>
          <cell r="BH443">
            <v>3868769.6109841415</v>
          </cell>
          <cell r="BI443">
            <v>0</v>
          </cell>
          <cell r="BQ443">
            <v>0</v>
          </cell>
          <cell r="BR443">
            <v>0</v>
          </cell>
          <cell r="CA443">
            <v>25839015.160317194</v>
          </cell>
          <cell r="CK443">
            <v>0</v>
          </cell>
          <cell r="CS443">
            <v>0</v>
          </cell>
          <cell r="CT443">
            <v>20595865.012871463</v>
          </cell>
          <cell r="CU443">
            <v>0</v>
          </cell>
          <cell r="DC443">
            <v>0</v>
          </cell>
          <cell r="DD443">
            <v>0</v>
          </cell>
          <cell r="DL443">
            <v>0</v>
          </cell>
          <cell r="DM443">
            <v>33780894.143781289</v>
          </cell>
          <cell r="DN443">
            <v>0</v>
          </cell>
          <cell r="DV443">
            <v>0</v>
          </cell>
          <cell r="DW443">
            <v>0</v>
          </cell>
          <cell r="EE443">
            <v>0</v>
          </cell>
          <cell r="EF443">
            <v>134594086.0164324</v>
          </cell>
          <cell r="EG443">
            <v>0</v>
          </cell>
          <cell r="EO443">
            <v>0</v>
          </cell>
          <cell r="EP443">
            <v>0</v>
          </cell>
          <cell r="EX443">
            <v>0</v>
          </cell>
        </row>
        <row r="444">
          <cell r="B444">
            <v>51317</v>
          </cell>
          <cell r="C444">
            <v>117823562.20190156</v>
          </cell>
          <cell r="D444">
            <v>0</v>
          </cell>
          <cell r="L444">
            <v>0</v>
          </cell>
          <cell r="M444">
            <v>0</v>
          </cell>
          <cell r="U444">
            <v>0</v>
          </cell>
          <cell r="V444">
            <v>112698950.64880155</v>
          </cell>
          <cell r="W444">
            <v>0</v>
          </cell>
          <cell r="AE444">
            <v>0</v>
          </cell>
          <cell r="AF444">
            <v>0</v>
          </cell>
          <cell r="AN444">
            <v>0</v>
          </cell>
          <cell r="AO444">
            <v>1130734.8771544229</v>
          </cell>
          <cell r="AP444">
            <v>0</v>
          </cell>
          <cell r="AX444">
            <v>0</v>
          </cell>
          <cell r="AY444">
            <v>0</v>
          </cell>
          <cell r="BG444">
            <v>0</v>
          </cell>
          <cell r="BH444">
            <v>3868769.6109841415</v>
          </cell>
          <cell r="BI444">
            <v>0</v>
          </cell>
          <cell r="BQ444">
            <v>0</v>
          </cell>
          <cell r="BR444">
            <v>0</v>
          </cell>
          <cell r="CA444">
            <v>25839015.160317194</v>
          </cell>
          <cell r="CK444">
            <v>0</v>
          </cell>
          <cell r="CS444">
            <v>0</v>
          </cell>
          <cell r="CT444">
            <v>20595865.012871463</v>
          </cell>
          <cell r="CU444">
            <v>0</v>
          </cell>
          <cell r="DC444">
            <v>0</v>
          </cell>
          <cell r="DD444">
            <v>0</v>
          </cell>
          <cell r="DL444">
            <v>0</v>
          </cell>
          <cell r="DM444">
            <v>33780894.143781289</v>
          </cell>
          <cell r="DN444">
            <v>0</v>
          </cell>
          <cell r="DV444">
            <v>0</v>
          </cell>
          <cell r="DW444">
            <v>0</v>
          </cell>
          <cell r="EE444">
            <v>0</v>
          </cell>
          <cell r="EF444">
            <v>134594086.0164324</v>
          </cell>
          <cell r="EG444">
            <v>0</v>
          </cell>
          <cell r="EO444">
            <v>0</v>
          </cell>
          <cell r="EP444">
            <v>0</v>
          </cell>
          <cell r="EX444">
            <v>0</v>
          </cell>
        </row>
        <row r="445">
          <cell r="B445">
            <v>51348</v>
          </cell>
          <cell r="C445">
            <v>117823562.20190156</v>
          </cell>
          <cell r="D445">
            <v>0</v>
          </cell>
          <cell r="L445">
            <v>0</v>
          </cell>
          <cell r="M445">
            <v>0</v>
          </cell>
          <cell r="U445">
            <v>0</v>
          </cell>
          <cell r="V445">
            <v>112698950.64880155</v>
          </cell>
          <cell r="W445">
            <v>0</v>
          </cell>
          <cell r="AE445">
            <v>0</v>
          </cell>
          <cell r="AF445">
            <v>0</v>
          </cell>
          <cell r="AN445">
            <v>0</v>
          </cell>
          <cell r="AO445">
            <v>1130734.8771544229</v>
          </cell>
          <cell r="AP445">
            <v>0</v>
          </cell>
          <cell r="AX445">
            <v>0</v>
          </cell>
          <cell r="AY445">
            <v>0</v>
          </cell>
          <cell r="BG445">
            <v>0</v>
          </cell>
          <cell r="BH445">
            <v>3868769.6109841415</v>
          </cell>
          <cell r="BI445">
            <v>0</v>
          </cell>
          <cell r="BQ445">
            <v>0</v>
          </cell>
          <cell r="BR445">
            <v>0</v>
          </cell>
          <cell r="CA445">
            <v>25839015.160317194</v>
          </cell>
          <cell r="CK445">
            <v>0</v>
          </cell>
          <cell r="CS445">
            <v>0</v>
          </cell>
          <cell r="CT445">
            <v>20595865.012871463</v>
          </cell>
          <cell r="CU445">
            <v>0</v>
          </cell>
          <cell r="DC445">
            <v>0</v>
          </cell>
          <cell r="DD445">
            <v>0</v>
          </cell>
          <cell r="DL445">
            <v>0</v>
          </cell>
          <cell r="DM445">
            <v>33780894.143781289</v>
          </cell>
          <cell r="DN445">
            <v>0</v>
          </cell>
          <cell r="DV445">
            <v>0</v>
          </cell>
          <cell r="DW445">
            <v>0</v>
          </cell>
          <cell r="EE445">
            <v>0</v>
          </cell>
          <cell r="EF445">
            <v>134594086.0164324</v>
          </cell>
          <cell r="EG445">
            <v>0</v>
          </cell>
          <cell r="EO445">
            <v>0</v>
          </cell>
          <cell r="EP445">
            <v>0</v>
          </cell>
          <cell r="EX445">
            <v>0</v>
          </cell>
        </row>
        <row r="446">
          <cell r="B446">
            <v>51379</v>
          </cell>
          <cell r="C446">
            <v>117823562.20190156</v>
          </cell>
          <cell r="D446">
            <v>0</v>
          </cell>
          <cell r="L446">
            <v>0</v>
          </cell>
          <cell r="M446">
            <v>0</v>
          </cell>
          <cell r="U446">
            <v>0</v>
          </cell>
          <cell r="V446">
            <v>112698950.64880155</v>
          </cell>
          <cell r="W446">
            <v>0</v>
          </cell>
          <cell r="AE446">
            <v>0</v>
          </cell>
          <cell r="AF446">
            <v>0</v>
          </cell>
          <cell r="AN446">
            <v>0</v>
          </cell>
          <cell r="AO446">
            <v>1130734.8771544229</v>
          </cell>
          <cell r="AP446">
            <v>0</v>
          </cell>
          <cell r="AX446">
            <v>0</v>
          </cell>
          <cell r="AY446">
            <v>0</v>
          </cell>
          <cell r="BG446">
            <v>0</v>
          </cell>
          <cell r="BH446">
            <v>3868769.6109841415</v>
          </cell>
          <cell r="BI446">
            <v>0</v>
          </cell>
          <cell r="BQ446">
            <v>0</v>
          </cell>
          <cell r="BR446">
            <v>0</v>
          </cell>
          <cell r="CA446">
            <v>25839015.160317194</v>
          </cell>
          <cell r="CK446">
            <v>0</v>
          </cell>
          <cell r="CS446">
            <v>0</v>
          </cell>
          <cell r="CT446">
            <v>20595865.012871463</v>
          </cell>
          <cell r="CU446">
            <v>0</v>
          </cell>
          <cell r="DC446">
            <v>0</v>
          </cell>
          <cell r="DD446">
            <v>0</v>
          </cell>
          <cell r="DL446">
            <v>0</v>
          </cell>
          <cell r="DM446">
            <v>33780894.143781289</v>
          </cell>
          <cell r="DN446">
            <v>0</v>
          </cell>
          <cell r="DV446">
            <v>0</v>
          </cell>
          <cell r="DW446">
            <v>0</v>
          </cell>
          <cell r="EE446">
            <v>0</v>
          </cell>
          <cell r="EF446">
            <v>134594086.0164324</v>
          </cell>
          <cell r="EG446">
            <v>0</v>
          </cell>
          <cell r="EO446">
            <v>0</v>
          </cell>
          <cell r="EP446">
            <v>0</v>
          </cell>
          <cell r="EX446">
            <v>0</v>
          </cell>
        </row>
        <row r="447">
          <cell r="B447">
            <v>51409</v>
          </cell>
          <cell r="C447">
            <v>117823562.20190156</v>
          </cell>
          <cell r="D447">
            <v>0</v>
          </cell>
          <cell r="L447">
            <v>0</v>
          </cell>
          <cell r="M447">
            <v>0</v>
          </cell>
          <cell r="U447">
            <v>0</v>
          </cell>
          <cell r="V447">
            <v>112698950.64880155</v>
          </cell>
          <cell r="W447">
            <v>0</v>
          </cell>
          <cell r="AE447">
            <v>0</v>
          </cell>
          <cell r="AF447">
            <v>0</v>
          </cell>
          <cell r="AN447">
            <v>0</v>
          </cell>
          <cell r="AO447">
            <v>1130734.8771544229</v>
          </cell>
          <cell r="AP447">
            <v>0</v>
          </cell>
          <cell r="AX447">
            <v>0</v>
          </cell>
          <cell r="AY447">
            <v>0</v>
          </cell>
          <cell r="BG447">
            <v>0</v>
          </cell>
          <cell r="BH447">
            <v>3868769.6109841415</v>
          </cell>
          <cell r="BI447">
            <v>0</v>
          </cell>
          <cell r="BQ447">
            <v>0</v>
          </cell>
          <cell r="BR447">
            <v>0</v>
          </cell>
          <cell r="CA447">
            <v>25839015.160317194</v>
          </cell>
          <cell r="CK447">
            <v>0</v>
          </cell>
          <cell r="CS447">
            <v>0</v>
          </cell>
          <cell r="CT447">
            <v>20595865.012871463</v>
          </cell>
          <cell r="CU447">
            <v>0</v>
          </cell>
          <cell r="DC447">
            <v>0</v>
          </cell>
          <cell r="DD447">
            <v>0</v>
          </cell>
          <cell r="DL447">
            <v>0</v>
          </cell>
          <cell r="DM447">
            <v>33780894.143781289</v>
          </cell>
          <cell r="DN447">
            <v>0</v>
          </cell>
          <cell r="DV447">
            <v>0</v>
          </cell>
          <cell r="DW447">
            <v>0</v>
          </cell>
          <cell r="EE447">
            <v>0</v>
          </cell>
          <cell r="EF447">
            <v>134594086.0164324</v>
          </cell>
          <cell r="EG447">
            <v>0</v>
          </cell>
          <cell r="EO447">
            <v>0</v>
          </cell>
          <cell r="EP447">
            <v>0</v>
          </cell>
          <cell r="EX447">
            <v>0</v>
          </cell>
        </row>
        <row r="448">
          <cell r="B448">
            <v>51440</v>
          </cell>
          <cell r="C448">
            <v>117823562.20190156</v>
          </cell>
          <cell r="D448">
            <v>0</v>
          </cell>
          <cell r="L448">
            <v>0</v>
          </cell>
          <cell r="M448">
            <v>0</v>
          </cell>
          <cell r="U448">
            <v>0</v>
          </cell>
          <cell r="V448">
            <v>112698950.64880155</v>
          </cell>
          <cell r="W448">
            <v>0</v>
          </cell>
          <cell r="AE448">
            <v>0</v>
          </cell>
          <cell r="AF448">
            <v>0</v>
          </cell>
          <cell r="AN448">
            <v>0</v>
          </cell>
          <cell r="AO448">
            <v>1130734.8771544229</v>
          </cell>
          <cell r="AP448">
            <v>0</v>
          </cell>
          <cell r="AX448">
            <v>0</v>
          </cell>
          <cell r="AY448">
            <v>0</v>
          </cell>
          <cell r="BG448">
            <v>0</v>
          </cell>
          <cell r="BH448">
            <v>3868769.6109841415</v>
          </cell>
          <cell r="BI448">
            <v>0</v>
          </cell>
          <cell r="BQ448">
            <v>0</v>
          </cell>
          <cell r="BR448">
            <v>0</v>
          </cell>
          <cell r="CA448">
            <v>25839015.160317194</v>
          </cell>
          <cell r="CK448">
            <v>0</v>
          </cell>
          <cell r="CS448">
            <v>0</v>
          </cell>
          <cell r="CT448">
            <v>20595865.012871463</v>
          </cell>
          <cell r="CU448">
            <v>0</v>
          </cell>
          <cell r="DC448">
            <v>0</v>
          </cell>
          <cell r="DD448">
            <v>0</v>
          </cell>
          <cell r="DL448">
            <v>0</v>
          </cell>
          <cell r="DM448">
            <v>33780894.143781289</v>
          </cell>
          <cell r="DN448">
            <v>0</v>
          </cell>
          <cell r="DV448">
            <v>0</v>
          </cell>
          <cell r="DW448">
            <v>0</v>
          </cell>
          <cell r="EE448">
            <v>0</v>
          </cell>
          <cell r="EF448">
            <v>134594086.0164324</v>
          </cell>
          <cell r="EG448">
            <v>0</v>
          </cell>
          <cell r="EO448">
            <v>0</v>
          </cell>
          <cell r="EP448">
            <v>0</v>
          </cell>
          <cell r="EX448">
            <v>0</v>
          </cell>
        </row>
        <row r="449">
          <cell r="B449">
            <v>51470</v>
          </cell>
          <cell r="C449">
            <v>117823562.20190156</v>
          </cell>
          <cell r="D449">
            <v>0</v>
          </cell>
          <cell r="L449">
            <v>0</v>
          </cell>
          <cell r="M449">
            <v>0</v>
          </cell>
          <cell r="U449">
            <v>0</v>
          </cell>
          <cell r="V449">
            <v>112698950.64880155</v>
          </cell>
          <cell r="W449">
            <v>0</v>
          </cell>
          <cell r="AE449">
            <v>0</v>
          </cell>
          <cell r="AF449">
            <v>0</v>
          </cell>
          <cell r="AN449">
            <v>0</v>
          </cell>
          <cell r="AO449">
            <v>1130734.8771544229</v>
          </cell>
          <cell r="AP449">
            <v>0</v>
          </cell>
          <cell r="AX449">
            <v>0</v>
          </cell>
          <cell r="AY449">
            <v>0</v>
          </cell>
          <cell r="BG449">
            <v>0</v>
          </cell>
          <cell r="BH449">
            <v>3868769.6109841415</v>
          </cell>
          <cell r="BI449">
            <v>0</v>
          </cell>
          <cell r="BQ449">
            <v>0</v>
          </cell>
          <cell r="BR449">
            <v>0</v>
          </cell>
          <cell r="CA449">
            <v>25839015.160317194</v>
          </cell>
          <cell r="CK449">
            <v>0</v>
          </cell>
          <cell r="CS449">
            <v>0</v>
          </cell>
          <cell r="CT449">
            <v>20595865.012871463</v>
          </cell>
          <cell r="CU449">
            <v>0</v>
          </cell>
          <cell r="DC449">
            <v>0</v>
          </cell>
          <cell r="DD449">
            <v>0</v>
          </cell>
          <cell r="DL449">
            <v>0</v>
          </cell>
          <cell r="DM449">
            <v>33780894.143781289</v>
          </cell>
          <cell r="DN449">
            <v>0</v>
          </cell>
          <cell r="DV449">
            <v>0</v>
          </cell>
          <cell r="DW449">
            <v>0</v>
          </cell>
          <cell r="EE449">
            <v>0</v>
          </cell>
          <cell r="EF449">
            <v>134594086.0164324</v>
          </cell>
          <cell r="EG449">
            <v>0</v>
          </cell>
          <cell r="EO449">
            <v>0</v>
          </cell>
          <cell r="EP449">
            <v>0</v>
          </cell>
          <cell r="EX449">
            <v>0</v>
          </cell>
        </row>
        <row r="450">
          <cell r="B450">
            <v>51501</v>
          </cell>
          <cell r="C450">
            <v>117823562.20190156</v>
          </cell>
          <cell r="D450">
            <v>0</v>
          </cell>
          <cell r="L450">
            <v>0</v>
          </cell>
          <cell r="M450">
            <v>0</v>
          </cell>
          <cell r="U450">
            <v>0</v>
          </cell>
          <cell r="V450">
            <v>112698950.64880155</v>
          </cell>
          <cell r="W450">
            <v>0</v>
          </cell>
          <cell r="AE450">
            <v>0</v>
          </cell>
          <cell r="AF450">
            <v>0</v>
          </cell>
          <cell r="AN450">
            <v>0</v>
          </cell>
          <cell r="AO450">
            <v>1130734.8771544229</v>
          </cell>
          <cell r="AP450">
            <v>0</v>
          </cell>
          <cell r="AX450">
            <v>0</v>
          </cell>
          <cell r="AY450">
            <v>0</v>
          </cell>
          <cell r="BG450">
            <v>0</v>
          </cell>
          <cell r="BH450">
            <v>3868769.6109841415</v>
          </cell>
          <cell r="BI450">
            <v>0</v>
          </cell>
          <cell r="BQ450">
            <v>0</v>
          </cell>
          <cell r="BR450">
            <v>0</v>
          </cell>
          <cell r="CA450">
            <v>25839015.160317194</v>
          </cell>
          <cell r="CK450">
            <v>0</v>
          </cell>
          <cell r="CS450">
            <v>0</v>
          </cell>
          <cell r="CT450">
            <v>20595865.012871463</v>
          </cell>
          <cell r="CU450">
            <v>0</v>
          </cell>
          <cell r="DC450">
            <v>0</v>
          </cell>
          <cell r="DD450">
            <v>0</v>
          </cell>
          <cell r="DL450">
            <v>0</v>
          </cell>
          <cell r="DM450">
            <v>33780894.143781289</v>
          </cell>
          <cell r="DN450">
            <v>0</v>
          </cell>
          <cell r="DV450">
            <v>0</v>
          </cell>
          <cell r="DW450">
            <v>0</v>
          </cell>
          <cell r="EE450">
            <v>0</v>
          </cell>
          <cell r="EF450">
            <v>134594086.0164324</v>
          </cell>
          <cell r="EG450">
            <v>0</v>
          </cell>
          <cell r="EO450">
            <v>0</v>
          </cell>
          <cell r="EP450">
            <v>0</v>
          </cell>
          <cell r="EX450">
            <v>0</v>
          </cell>
        </row>
        <row r="451">
          <cell r="B451">
            <v>51532</v>
          </cell>
          <cell r="C451">
            <v>117823562.20190156</v>
          </cell>
          <cell r="D451">
            <v>0</v>
          </cell>
          <cell r="L451">
            <v>0</v>
          </cell>
          <cell r="M451">
            <v>0</v>
          </cell>
          <cell r="U451">
            <v>0</v>
          </cell>
          <cell r="V451">
            <v>112698950.64880155</v>
          </cell>
          <cell r="W451">
            <v>0</v>
          </cell>
          <cell r="AE451">
            <v>0</v>
          </cell>
          <cell r="AF451">
            <v>0</v>
          </cell>
          <cell r="AN451">
            <v>0</v>
          </cell>
          <cell r="AO451">
            <v>1130734.8771544229</v>
          </cell>
          <cell r="AP451">
            <v>0</v>
          </cell>
          <cell r="AX451">
            <v>0</v>
          </cell>
          <cell r="AY451">
            <v>0</v>
          </cell>
          <cell r="BG451">
            <v>0</v>
          </cell>
          <cell r="BH451">
            <v>3868769.6109841415</v>
          </cell>
          <cell r="BI451">
            <v>0</v>
          </cell>
          <cell r="BQ451">
            <v>0</v>
          </cell>
          <cell r="BR451">
            <v>0</v>
          </cell>
          <cell r="CA451">
            <v>25839015.160317194</v>
          </cell>
          <cell r="CK451">
            <v>0</v>
          </cell>
          <cell r="CS451">
            <v>0</v>
          </cell>
          <cell r="CT451">
            <v>20595865.012871463</v>
          </cell>
          <cell r="CU451">
            <v>0</v>
          </cell>
          <cell r="DC451">
            <v>0</v>
          </cell>
          <cell r="DD451">
            <v>0</v>
          </cell>
          <cell r="DL451">
            <v>0</v>
          </cell>
          <cell r="DM451">
            <v>33780894.143781289</v>
          </cell>
          <cell r="DN451">
            <v>0</v>
          </cell>
          <cell r="DV451">
            <v>0</v>
          </cell>
          <cell r="DW451">
            <v>0</v>
          </cell>
          <cell r="EE451">
            <v>0</v>
          </cell>
          <cell r="EF451">
            <v>134594086.0164324</v>
          </cell>
          <cell r="EG451">
            <v>0</v>
          </cell>
          <cell r="EO451">
            <v>0</v>
          </cell>
          <cell r="EP451">
            <v>0</v>
          </cell>
          <cell r="EX451">
            <v>0</v>
          </cell>
        </row>
        <row r="452">
          <cell r="B452">
            <v>51560</v>
          </cell>
          <cell r="C452">
            <v>117823562.20190156</v>
          </cell>
          <cell r="D452">
            <v>0</v>
          </cell>
          <cell r="L452">
            <v>0</v>
          </cell>
          <cell r="M452">
            <v>0</v>
          </cell>
          <cell r="U452">
            <v>0</v>
          </cell>
          <cell r="V452">
            <v>112698950.64880155</v>
          </cell>
          <cell r="W452">
            <v>0</v>
          </cell>
          <cell r="AE452">
            <v>0</v>
          </cell>
          <cell r="AF452">
            <v>0</v>
          </cell>
          <cell r="AN452">
            <v>0</v>
          </cell>
          <cell r="AO452">
            <v>1130734.8771544229</v>
          </cell>
          <cell r="AP452">
            <v>0</v>
          </cell>
          <cell r="AX452">
            <v>0</v>
          </cell>
          <cell r="AY452">
            <v>0</v>
          </cell>
          <cell r="BG452">
            <v>0</v>
          </cell>
          <cell r="BH452">
            <v>3868769.6109841415</v>
          </cell>
          <cell r="BI452">
            <v>0</v>
          </cell>
          <cell r="BQ452">
            <v>0</v>
          </cell>
          <cell r="BR452">
            <v>0</v>
          </cell>
          <cell r="CA452">
            <v>25839015.160317194</v>
          </cell>
          <cell r="CK452">
            <v>0</v>
          </cell>
          <cell r="CS452">
            <v>0</v>
          </cell>
          <cell r="CT452">
            <v>20595865.012871463</v>
          </cell>
          <cell r="CU452">
            <v>0</v>
          </cell>
          <cell r="DC452">
            <v>0</v>
          </cell>
          <cell r="DD452">
            <v>0</v>
          </cell>
          <cell r="DL452">
            <v>0</v>
          </cell>
          <cell r="DM452">
            <v>33780894.143781289</v>
          </cell>
          <cell r="DN452">
            <v>0</v>
          </cell>
          <cell r="DV452">
            <v>0</v>
          </cell>
          <cell r="DW452">
            <v>0</v>
          </cell>
          <cell r="EE452">
            <v>0</v>
          </cell>
          <cell r="EF452">
            <v>134594086.0164324</v>
          </cell>
          <cell r="EG452">
            <v>0</v>
          </cell>
          <cell r="EO452">
            <v>0</v>
          </cell>
          <cell r="EP452">
            <v>0</v>
          </cell>
          <cell r="EX452">
            <v>0</v>
          </cell>
        </row>
        <row r="453">
          <cell r="B453">
            <v>51591</v>
          </cell>
          <cell r="C453">
            <v>117823562.20190156</v>
          </cell>
          <cell r="D453">
            <v>0</v>
          </cell>
          <cell r="L453">
            <v>0</v>
          </cell>
          <cell r="M453">
            <v>0</v>
          </cell>
          <cell r="U453">
            <v>0</v>
          </cell>
          <cell r="V453">
            <v>112698950.64880155</v>
          </cell>
          <cell r="W453">
            <v>0</v>
          </cell>
          <cell r="AE453">
            <v>0</v>
          </cell>
          <cell r="AF453">
            <v>0</v>
          </cell>
          <cell r="AN453">
            <v>0</v>
          </cell>
          <cell r="AO453">
            <v>1130734.8771544229</v>
          </cell>
          <cell r="AP453">
            <v>0</v>
          </cell>
          <cell r="AX453">
            <v>0</v>
          </cell>
          <cell r="AY453">
            <v>0</v>
          </cell>
          <cell r="BG453">
            <v>0</v>
          </cell>
          <cell r="BH453">
            <v>3868769.6109841415</v>
          </cell>
          <cell r="BI453">
            <v>0</v>
          </cell>
          <cell r="BQ453">
            <v>0</v>
          </cell>
          <cell r="BR453">
            <v>0</v>
          </cell>
          <cell r="CA453">
            <v>25839015.160317194</v>
          </cell>
          <cell r="CK453">
            <v>0</v>
          </cell>
          <cell r="CS453">
            <v>0</v>
          </cell>
          <cell r="CT453">
            <v>20595865.012871463</v>
          </cell>
          <cell r="CU453">
            <v>0</v>
          </cell>
          <cell r="DC453">
            <v>0</v>
          </cell>
          <cell r="DD453">
            <v>0</v>
          </cell>
          <cell r="DL453">
            <v>0</v>
          </cell>
          <cell r="DM453">
            <v>33780894.143781289</v>
          </cell>
          <cell r="DN453">
            <v>0</v>
          </cell>
          <cell r="DV453">
            <v>0</v>
          </cell>
          <cell r="DW453">
            <v>0</v>
          </cell>
          <cell r="EE453">
            <v>0</v>
          </cell>
          <cell r="EF453">
            <v>134594086.0164324</v>
          </cell>
          <cell r="EG453">
            <v>0</v>
          </cell>
          <cell r="EO453">
            <v>0</v>
          </cell>
          <cell r="EP453">
            <v>0</v>
          </cell>
          <cell r="EX453">
            <v>0</v>
          </cell>
        </row>
        <row r="454">
          <cell r="B454">
            <v>51621</v>
          </cell>
          <cell r="C454">
            <v>117823562.20190156</v>
          </cell>
          <cell r="D454">
            <v>0</v>
          </cell>
          <cell r="L454">
            <v>0</v>
          </cell>
          <cell r="M454">
            <v>0</v>
          </cell>
          <cell r="U454">
            <v>0</v>
          </cell>
          <cell r="V454">
            <v>112698950.64880155</v>
          </cell>
          <cell r="W454">
            <v>0</v>
          </cell>
          <cell r="AE454">
            <v>0</v>
          </cell>
          <cell r="AF454">
            <v>0</v>
          </cell>
          <cell r="AN454">
            <v>0</v>
          </cell>
          <cell r="AO454">
            <v>1130734.8771544229</v>
          </cell>
          <cell r="AP454">
            <v>0</v>
          </cell>
          <cell r="AX454">
            <v>0</v>
          </cell>
          <cell r="AY454">
            <v>0</v>
          </cell>
          <cell r="BG454">
            <v>0</v>
          </cell>
          <cell r="BH454">
            <v>3868769.6109841415</v>
          </cell>
          <cell r="BI454">
            <v>0</v>
          </cell>
          <cell r="BQ454">
            <v>0</v>
          </cell>
          <cell r="BR454">
            <v>0</v>
          </cell>
          <cell r="CA454">
            <v>25839015.160317194</v>
          </cell>
          <cell r="CK454">
            <v>0</v>
          </cell>
          <cell r="CS454">
            <v>0</v>
          </cell>
          <cell r="CT454">
            <v>20595865.012871463</v>
          </cell>
          <cell r="CU454">
            <v>0</v>
          </cell>
          <cell r="DC454">
            <v>0</v>
          </cell>
          <cell r="DD454">
            <v>0</v>
          </cell>
          <cell r="DL454">
            <v>0</v>
          </cell>
          <cell r="DM454">
            <v>33780894.143781289</v>
          </cell>
          <cell r="DN454">
            <v>0</v>
          </cell>
          <cell r="DV454">
            <v>0</v>
          </cell>
          <cell r="DW454">
            <v>0</v>
          </cell>
          <cell r="EE454">
            <v>0</v>
          </cell>
          <cell r="EF454">
            <v>134594086.0164324</v>
          </cell>
          <cell r="EG454">
            <v>0</v>
          </cell>
          <cell r="EO454">
            <v>0</v>
          </cell>
          <cell r="EP454">
            <v>0</v>
          </cell>
          <cell r="EX454">
            <v>0</v>
          </cell>
        </row>
        <row r="455">
          <cell r="B455">
            <v>51652</v>
          </cell>
          <cell r="C455">
            <v>117823562.20190156</v>
          </cell>
          <cell r="D455">
            <v>0</v>
          </cell>
          <cell r="L455">
            <v>0</v>
          </cell>
          <cell r="M455">
            <v>0</v>
          </cell>
          <cell r="U455">
            <v>0</v>
          </cell>
          <cell r="V455">
            <v>112698950.64880155</v>
          </cell>
          <cell r="W455">
            <v>0</v>
          </cell>
          <cell r="AE455">
            <v>0</v>
          </cell>
          <cell r="AF455">
            <v>0</v>
          </cell>
          <cell r="AN455">
            <v>0</v>
          </cell>
          <cell r="AO455">
            <v>1130734.8771544229</v>
          </cell>
          <cell r="AP455">
            <v>0</v>
          </cell>
          <cell r="AX455">
            <v>0</v>
          </cell>
          <cell r="AY455">
            <v>0</v>
          </cell>
          <cell r="BG455">
            <v>0</v>
          </cell>
          <cell r="BH455">
            <v>3868769.6109841415</v>
          </cell>
          <cell r="BI455">
            <v>0</v>
          </cell>
          <cell r="BQ455">
            <v>0</v>
          </cell>
          <cell r="BR455">
            <v>0</v>
          </cell>
          <cell r="CA455">
            <v>25839015.160317194</v>
          </cell>
          <cell r="CK455">
            <v>0</v>
          </cell>
          <cell r="CS455">
            <v>0</v>
          </cell>
          <cell r="CT455">
            <v>20595865.012871463</v>
          </cell>
          <cell r="CU455">
            <v>0</v>
          </cell>
          <cell r="DC455">
            <v>0</v>
          </cell>
          <cell r="DD455">
            <v>0</v>
          </cell>
          <cell r="DL455">
            <v>0</v>
          </cell>
          <cell r="DM455">
            <v>33780894.143781289</v>
          </cell>
          <cell r="DN455">
            <v>0</v>
          </cell>
          <cell r="DV455">
            <v>0</v>
          </cell>
          <cell r="DW455">
            <v>0</v>
          </cell>
          <cell r="EE455">
            <v>0</v>
          </cell>
          <cell r="EF455">
            <v>134594086.0164324</v>
          </cell>
          <cell r="EG455">
            <v>0</v>
          </cell>
          <cell r="EO455">
            <v>0</v>
          </cell>
          <cell r="EP455">
            <v>0</v>
          </cell>
          <cell r="EX455">
            <v>0</v>
          </cell>
        </row>
        <row r="456">
          <cell r="B456">
            <v>51682</v>
          </cell>
          <cell r="C456">
            <v>117823562.20190156</v>
          </cell>
          <cell r="D456">
            <v>0</v>
          </cell>
          <cell r="L456">
            <v>0</v>
          </cell>
          <cell r="M456">
            <v>0</v>
          </cell>
          <cell r="U456">
            <v>0</v>
          </cell>
          <cell r="V456">
            <v>112698950.64880155</v>
          </cell>
          <cell r="W456">
            <v>0</v>
          </cell>
          <cell r="AE456">
            <v>0</v>
          </cell>
          <cell r="AF456">
            <v>0</v>
          </cell>
          <cell r="AN456">
            <v>0</v>
          </cell>
          <cell r="AO456">
            <v>1130734.8771544229</v>
          </cell>
          <cell r="AP456">
            <v>0</v>
          </cell>
          <cell r="AX456">
            <v>0</v>
          </cell>
          <cell r="AY456">
            <v>0</v>
          </cell>
          <cell r="BG456">
            <v>0</v>
          </cell>
          <cell r="BH456">
            <v>3868769.6109841415</v>
          </cell>
          <cell r="BI456">
            <v>0</v>
          </cell>
          <cell r="BQ456">
            <v>0</v>
          </cell>
          <cell r="BR456">
            <v>0</v>
          </cell>
          <cell r="CA456">
            <v>25839015.160317194</v>
          </cell>
          <cell r="CK456">
            <v>0</v>
          </cell>
          <cell r="CS456">
            <v>0</v>
          </cell>
          <cell r="CT456">
            <v>20595865.012871463</v>
          </cell>
          <cell r="CU456">
            <v>0</v>
          </cell>
          <cell r="DC456">
            <v>0</v>
          </cell>
          <cell r="DD456">
            <v>0</v>
          </cell>
          <cell r="DL456">
            <v>0</v>
          </cell>
          <cell r="DM456">
            <v>33780894.143781289</v>
          </cell>
          <cell r="DN456">
            <v>0</v>
          </cell>
          <cell r="DV456">
            <v>0</v>
          </cell>
          <cell r="DW456">
            <v>0</v>
          </cell>
          <cell r="EE456">
            <v>0</v>
          </cell>
          <cell r="EF456">
            <v>134594086.0164324</v>
          </cell>
          <cell r="EG456">
            <v>0</v>
          </cell>
          <cell r="EO456">
            <v>0</v>
          </cell>
          <cell r="EP456">
            <v>0</v>
          </cell>
          <cell r="EX456">
            <v>0</v>
          </cell>
        </row>
        <row r="457">
          <cell r="B457">
            <v>51713</v>
          </cell>
          <cell r="C457">
            <v>117823562.20190156</v>
          </cell>
          <cell r="D457">
            <v>0</v>
          </cell>
          <cell r="L457">
            <v>0</v>
          </cell>
          <cell r="M457">
            <v>0</v>
          </cell>
          <cell r="U457">
            <v>0</v>
          </cell>
          <cell r="V457">
            <v>112698950.64880155</v>
          </cell>
          <cell r="W457">
            <v>0</v>
          </cell>
          <cell r="AE457">
            <v>0</v>
          </cell>
          <cell r="AF457">
            <v>0</v>
          </cell>
          <cell r="AN457">
            <v>0</v>
          </cell>
          <cell r="AO457">
            <v>1130734.8771544229</v>
          </cell>
          <cell r="AP457">
            <v>0</v>
          </cell>
          <cell r="AX457">
            <v>0</v>
          </cell>
          <cell r="AY457">
            <v>0</v>
          </cell>
          <cell r="BG457">
            <v>0</v>
          </cell>
          <cell r="BH457">
            <v>3868769.6109841415</v>
          </cell>
          <cell r="BI457">
            <v>0</v>
          </cell>
          <cell r="BQ457">
            <v>0</v>
          </cell>
          <cell r="BR457">
            <v>0</v>
          </cell>
          <cell r="CA457">
            <v>25839015.160317194</v>
          </cell>
          <cell r="CK457">
            <v>0</v>
          </cell>
          <cell r="CS457">
            <v>0</v>
          </cell>
          <cell r="CT457">
            <v>20595865.012871463</v>
          </cell>
          <cell r="CU457">
            <v>0</v>
          </cell>
          <cell r="DC457">
            <v>0</v>
          </cell>
          <cell r="DD457">
            <v>0</v>
          </cell>
          <cell r="DL457">
            <v>0</v>
          </cell>
          <cell r="DM457">
            <v>33780894.143781289</v>
          </cell>
          <cell r="DN457">
            <v>0</v>
          </cell>
          <cell r="DV457">
            <v>0</v>
          </cell>
          <cell r="DW457">
            <v>0</v>
          </cell>
          <cell r="EE457">
            <v>0</v>
          </cell>
          <cell r="EF457">
            <v>134594086.0164324</v>
          </cell>
          <cell r="EG457">
            <v>0</v>
          </cell>
          <cell r="EO457">
            <v>0</v>
          </cell>
          <cell r="EP457">
            <v>0</v>
          </cell>
          <cell r="EX457">
            <v>0</v>
          </cell>
        </row>
        <row r="458">
          <cell r="B458">
            <v>51744</v>
          </cell>
          <cell r="C458">
            <v>117823562.20190156</v>
          </cell>
          <cell r="D458">
            <v>0</v>
          </cell>
          <cell r="L458">
            <v>0</v>
          </cell>
          <cell r="M458">
            <v>0</v>
          </cell>
          <cell r="U458">
            <v>0</v>
          </cell>
          <cell r="V458">
            <v>112698950.64880155</v>
          </cell>
          <cell r="W458">
            <v>0</v>
          </cell>
          <cell r="AE458">
            <v>0</v>
          </cell>
          <cell r="AF458">
            <v>0</v>
          </cell>
          <cell r="AN458">
            <v>0</v>
          </cell>
          <cell r="AO458">
            <v>1130734.8771544229</v>
          </cell>
          <cell r="AP458">
            <v>0</v>
          </cell>
          <cell r="AX458">
            <v>0</v>
          </cell>
          <cell r="AY458">
            <v>0</v>
          </cell>
          <cell r="BG458">
            <v>0</v>
          </cell>
          <cell r="BH458">
            <v>3868769.6109841415</v>
          </cell>
          <cell r="BI458">
            <v>0</v>
          </cell>
          <cell r="BQ458">
            <v>0</v>
          </cell>
          <cell r="BR458">
            <v>0</v>
          </cell>
          <cell r="CA458">
            <v>25839015.160317194</v>
          </cell>
          <cell r="CK458">
            <v>0</v>
          </cell>
          <cell r="CS458">
            <v>0</v>
          </cell>
          <cell r="CT458">
            <v>20595865.012871463</v>
          </cell>
          <cell r="CU458">
            <v>0</v>
          </cell>
          <cell r="DC458">
            <v>0</v>
          </cell>
          <cell r="DD458">
            <v>0</v>
          </cell>
          <cell r="DL458">
            <v>0</v>
          </cell>
          <cell r="DM458">
            <v>33780894.143781289</v>
          </cell>
          <cell r="DN458">
            <v>0</v>
          </cell>
          <cell r="DV458">
            <v>0</v>
          </cell>
          <cell r="DW458">
            <v>0</v>
          </cell>
          <cell r="EE458">
            <v>0</v>
          </cell>
          <cell r="EF458">
            <v>134594086.0164324</v>
          </cell>
          <cell r="EG458">
            <v>0</v>
          </cell>
          <cell r="EO458">
            <v>0</v>
          </cell>
          <cell r="EP458">
            <v>0</v>
          </cell>
          <cell r="EX458">
            <v>0</v>
          </cell>
        </row>
        <row r="459">
          <cell r="B459">
            <v>51774</v>
          </cell>
          <cell r="C459">
            <v>117823562.20190156</v>
          </cell>
          <cell r="D459">
            <v>0</v>
          </cell>
          <cell r="L459">
            <v>0</v>
          </cell>
          <cell r="M459">
            <v>0</v>
          </cell>
          <cell r="U459">
            <v>0</v>
          </cell>
          <cell r="V459">
            <v>112698950.64880155</v>
          </cell>
          <cell r="W459">
            <v>0</v>
          </cell>
          <cell r="AE459">
            <v>0</v>
          </cell>
          <cell r="AF459">
            <v>0</v>
          </cell>
          <cell r="AN459">
            <v>0</v>
          </cell>
          <cell r="AO459">
            <v>1130734.8771544229</v>
          </cell>
          <cell r="AP459">
            <v>0</v>
          </cell>
          <cell r="AX459">
            <v>0</v>
          </cell>
          <cell r="AY459">
            <v>0</v>
          </cell>
          <cell r="BG459">
            <v>0</v>
          </cell>
          <cell r="BH459">
            <v>3868769.6109841415</v>
          </cell>
          <cell r="BI459">
            <v>0</v>
          </cell>
          <cell r="BQ459">
            <v>0</v>
          </cell>
          <cell r="BR459">
            <v>0</v>
          </cell>
          <cell r="CA459">
            <v>25839015.160317194</v>
          </cell>
          <cell r="CK459">
            <v>0</v>
          </cell>
          <cell r="CS459">
            <v>0</v>
          </cell>
          <cell r="CT459">
            <v>20595865.012871463</v>
          </cell>
          <cell r="CU459">
            <v>0</v>
          </cell>
          <cell r="DC459">
            <v>0</v>
          </cell>
          <cell r="DD459">
            <v>0</v>
          </cell>
          <cell r="DL459">
            <v>0</v>
          </cell>
          <cell r="DM459">
            <v>33780894.143781289</v>
          </cell>
          <cell r="DN459">
            <v>0</v>
          </cell>
          <cell r="DV459">
            <v>0</v>
          </cell>
          <cell r="DW459">
            <v>0</v>
          </cell>
          <cell r="EE459">
            <v>0</v>
          </cell>
          <cell r="EF459">
            <v>134594086.0164324</v>
          </cell>
          <cell r="EG459">
            <v>0</v>
          </cell>
          <cell r="EO459">
            <v>0</v>
          </cell>
          <cell r="EP459">
            <v>0</v>
          </cell>
          <cell r="EX459">
            <v>0</v>
          </cell>
        </row>
        <row r="460">
          <cell r="B460">
            <v>51805</v>
          </cell>
          <cell r="C460">
            <v>117823562.20190156</v>
          </cell>
          <cell r="D460">
            <v>0</v>
          </cell>
          <cell r="L460">
            <v>0</v>
          </cell>
          <cell r="M460">
            <v>0</v>
          </cell>
          <cell r="U460">
            <v>0</v>
          </cell>
          <cell r="V460">
            <v>112698950.64880155</v>
          </cell>
          <cell r="W460">
            <v>0</v>
          </cell>
          <cell r="AE460">
            <v>0</v>
          </cell>
          <cell r="AF460">
            <v>0</v>
          </cell>
          <cell r="AN460">
            <v>0</v>
          </cell>
          <cell r="AO460">
            <v>1130734.8771544229</v>
          </cell>
          <cell r="AP460">
            <v>0</v>
          </cell>
          <cell r="AX460">
            <v>0</v>
          </cell>
          <cell r="AY460">
            <v>0</v>
          </cell>
          <cell r="BG460">
            <v>0</v>
          </cell>
          <cell r="BH460">
            <v>3868769.6109841415</v>
          </cell>
          <cell r="BI460">
            <v>0</v>
          </cell>
          <cell r="BQ460">
            <v>0</v>
          </cell>
          <cell r="BR460">
            <v>0</v>
          </cell>
          <cell r="CA460">
            <v>25839015.160317194</v>
          </cell>
          <cell r="CK460">
            <v>0</v>
          </cell>
          <cell r="CS460">
            <v>0</v>
          </cell>
          <cell r="CT460">
            <v>20595865.012871463</v>
          </cell>
          <cell r="CU460">
            <v>0</v>
          </cell>
          <cell r="DC460">
            <v>0</v>
          </cell>
          <cell r="DD460">
            <v>0</v>
          </cell>
          <cell r="DL460">
            <v>0</v>
          </cell>
          <cell r="DM460">
            <v>33780894.143781289</v>
          </cell>
          <cell r="DN460">
            <v>0</v>
          </cell>
          <cell r="DV460">
            <v>0</v>
          </cell>
          <cell r="DW460">
            <v>0</v>
          </cell>
          <cell r="EE460">
            <v>0</v>
          </cell>
          <cell r="EF460">
            <v>134594086.0164324</v>
          </cell>
          <cell r="EG460">
            <v>0</v>
          </cell>
          <cell r="EO460">
            <v>0</v>
          </cell>
          <cell r="EP460">
            <v>0</v>
          </cell>
          <cell r="EX460">
            <v>0</v>
          </cell>
        </row>
        <row r="461">
          <cell r="B461">
            <v>51835</v>
          </cell>
          <cell r="C461">
            <v>117823562.20190156</v>
          </cell>
          <cell r="D461">
            <v>0</v>
          </cell>
          <cell r="L461">
            <v>0</v>
          </cell>
          <cell r="M461">
            <v>0</v>
          </cell>
          <cell r="U461">
            <v>0</v>
          </cell>
          <cell r="V461">
            <v>112698950.64880155</v>
          </cell>
          <cell r="W461">
            <v>0</v>
          </cell>
          <cell r="AE461">
            <v>0</v>
          </cell>
          <cell r="AF461">
            <v>0</v>
          </cell>
          <cell r="AN461">
            <v>0</v>
          </cell>
          <cell r="AO461">
            <v>1130734.8771544229</v>
          </cell>
          <cell r="AP461">
            <v>0</v>
          </cell>
          <cell r="AX461">
            <v>0</v>
          </cell>
          <cell r="AY461">
            <v>0</v>
          </cell>
          <cell r="BG461">
            <v>0</v>
          </cell>
          <cell r="BH461">
            <v>3868769.6109841415</v>
          </cell>
          <cell r="BI461">
            <v>0</v>
          </cell>
          <cell r="BQ461">
            <v>0</v>
          </cell>
          <cell r="BR461">
            <v>0</v>
          </cell>
          <cell r="CA461">
            <v>25839015.160317194</v>
          </cell>
          <cell r="CK461">
            <v>0</v>
          </cell>
          <cell r="CS461">
            <v>0</v>
          </cell>
          <cell r="CT461">
            <v>20595865.012871463</v>
          </cell>
          <cell r="CU461">
            <v>0</v>
          </cell>
          <cell r="DC461">
            <v>0</v>
          </cell>
          <cell r="DD461">
            <v>0</v>
          </cell>
          <cell r="DL461">
            <v>0</v>
          </cell>
          <cell r="DM461">
            <v>33780894.143781289</v>
          </cell>
          <cell r="DN461">
            <v>0</v>
          </cell>
          <cell r="DV461">
            <v>0</v>
          </cell>
          <cell r="DW461">
            <v>0</v>
          </cell>
          <cell r="EE461">
            <v>0</v>
          </cell>
          <cell r="EF461">
            <v>134594086.0164324</v>
          </cell>
          <cell r="EG461">
            <v>0</v>
          </cell>
          <cell r="EO461">
            <v>0</v>
          </cell>
          <cell r="EP461">
            <v>0</v>
          </cell>
          <cell r="EX461">
            <v>0</v>
          </cell>
        </row>
        <row r="462">
          <cell r="B462">
            <v>51866</v>
          </cell>
          <cell r="C462">
            <v>117823562.20190156</v>
          </cell>
          <cell r="D462">
            <v>0</v>
          </cell>
          <cell r="L462">
            <v>0</v>
          </cell>
          <cell r="M462">
            <v>0</v>
          </cell>
          <cell r="U462">
            <v>0</v>
          </cell>
          <cell r="V462">
            <v>112698950.64880155</v>
          </cell>
          <cell r="W462">
            <v>0</v>
          </cell>
          <cell r="AE462">
            <v>0</v>
          </cell>
          <cell r="AF462">
            <v>0</v>
          </cell>
          <cell r="AN462">
            <v>0</v>
          </cell>
          <cell r="AO462">
            <v>1130734.8771544229</v>
          </cell>
          <cell r="AP462">
            <v>0</v>
          </cell>
          <cell r="AX462">
            <v>0</v>
          </cell>
          <cell r="AY462">
            <v>0</v>
          </cell>
          <cell r="BG462">
            <v>0</v>
          </cell>
          <cell r="BH462">
            <v>3868769.6109841415</v>
          </cell>
          <cell r="BI462">
            <v>0</v>
          </cell>
          <cell r="BQ462">
            <v>0</v>
          </cell>
          <cell r="BR462">
            <v>0</v>
          </cell>
          <cell r="CA462">
            <v>25839015.160317194</v>
          </cell>
          <cell r="CK462">
            <v>0</v>
          </cell>
          <cell r="CS462">
            <v>0</v>
          </cell>
          <cell r="CT462">
            <v>20595865.012871463</v>
          </cell>
          <cell r="CU462">
            <v>0</v>
          </cell>
          <cell r="DC462">
            <v>0</v>
          </cell>
          <cell r="DD462">
            <v>0</v>
          </cell>
          <cell r="DL462">
            <v>0</v>
          </cell>
          <cell r="DM462">
            <v>33780894.143781289</v>
          </cell>
          <cell r="DN462">
            <v>0</v>
          </cell>
          <cell r="DV462">
            <v>0</v>
          </cell>
          <cell r="DW462">
            <v>0</v>
          </cell>
          <cell r="EE462">
            <v>0</v>
          </cell>
          <cell r="EF462">
            <v>134594086.0164324</v>
          </cell>
          <cell r="EG462">
            <v>0</v>
          </cell>
          <cell r="EO462">
            <v>0</v>
          </cell>
          <cell r="EP462">
            <v>0</v>
          </cell>
          <cell r="EX462">
            <v>0</v>
          </cell>
        </row>
        <row r="463">
          <cell r="B463">
            <v>51897</v>
          </cell>
          <cell r="C463">
            <v>117823562.20190156</v>
          </cell>
          <cell r="D463">
            <v>0</v>
          </cell>
          <cell r="L463">
            <v>0</v>
          </cell>
          <cell r="M463">
            <v>0</v>
          </cell>
          <cell r="U463">
            <v>0</v>
          </cell>
          <cell r="V463">
            <v>112698950.64880155</v>
          </cell>
          <cell r="W463">
            <v>0</v>
          </cell>
          <cell r="AE463">
            <v>0</v>
          </cell>
          <cell r="AF463">
            <v>0</v>
          </cell>
          <cell r="AN463">
            <v>0</v>
          </cell>
          <cell r="AO463">
            <v>1130734.8771544229</v>
          </cell>
          <cell r="AP463">
            <v>0</v>
          </cell>
          <cell r="AX463">
            <v>0</v>
          </cell>
          <cell r="AY463">
            <v>0</v>
          </cell>
          <cell r="BG463">
            <v>0</v>
          </cell>
          <cell r="BH463">
            <v>3868769.6109841415</v>
          </cell>
          <cell r="BI463">
            <v>0</v>
          </cell>
          <cell r="BQ463">
            <v>0</v>
          </cell>
          <cell r="BR463">
            <v>0</v>
          </cell>
          <cell r="CA463">
            <v>25839015.160317194</v>
          </cell>
          <cell r="CK463">
            <v>0</v>
          </cell>
          <cell r="CS463">
            <v>0</v>
          </cell>
          <cell r="CT463">
            <v>20595865.012871463</v>
          </cell>
          <cell r="CU463">
            <v>0</v>
          </cell>
          <cell r="DC463">
            <v>0</v>
          </cell>
          <cell r="DD463">
            <v>0</v>
          </cell>
          <cell r="DL463">
            <v>0</v>
          </cell>
          <cell r="DM463">
            <v>33780894.143781289</v>
          </cell>
          <cell r="DN463">
            <v>0</v>
          </cell>
          <cell r="DV463">
            <v>0</v>
          </cell>
          <cell r="DW463">
            <v>0</v>
          </cell>
          <cell r="EE463">
            <v>0</v>
          </cell>
          <cell r="EF463">
            <v>134594086.0164324</v>
          </cell>
          <cell r="EG463">
            <v>0</v>
          </cell>
          <cell r="EO463">
            <v>0</v>
          </cell>
          <cell r="EP463">
            <v>0</v>
          </cell>
          <cell r="EX463">
            <v>0</v>
          </cell>
        </row>
        <row r="464">
          <cell r="B464">
            <v>51925</v>
          </cell>
          <cell r="C464">
            <v>117823562.20190156</v>
          </cell>
          <cell r="D464">
            <v>0</v>
          </cell>
          <cell r="L464">
            <v>0</v>
          </cell>
          <cell r="M464">
            <v>0</v>
          </cell>
          <cell r="U464">
            <v>0</v>
          </cell>
          <cell r="V464">
            <v>112698950.64880155</v>
          </cell>
          <cell r="W464">
            <v>0</v>
          </cell>
          <cell r="AE464">
            <v>0</v>
          </cell>
          <cell r="AF464">
            <v>0</v>
          </cell>
          <cell r="AN464">
            <v>0</v>
          </cell>
          <cell r="AO464">
            <v>1130734.8771544229</v>
          </cell>
          <cell r="AP464">
            <v>0</v>
          </cell>
          <cell r="AX464">
            <v>0</v>
          </cell>
          <cell r="AY464">
            <v>0</v>
          </cell>
          <cell r="BG464">
            <v>0</v>
          </cell>
          <cell r="BH464">
            <v>3868769.6109841415</v>
          </cell>
          <cell r="BI464">
            <v>0</v>
          </cell>
          <cell r="BQ464">
            <v>0</v>
          </cell>
          <cell r="BR464">
            <v>0</v>
          </cell>
          <cell r="CA464">
            <v>25839015.160317194</v>
          </cell>
          <cell r="CK464">
            <v>0</v>
          </cell>
          <cell r="CS464">
            <v>0</v>
          </cell>
          <cell r="CT464">
            <v>20595865.012871463</v>
          </cell>
          <cell r="CU464">
            <v>0</v>
          </cell>
          <cell r="DC464">
            <v>0</v>
          </cell>
          <cell r="DD464">
            <v>0</v>
          </cell>
          <cell r="DL464">
            <v>0</v>
          </cell>
          <cell r="DM464">
            <v>33780894.143781289</v>
          </cell>
          <cell r="DN464">
            <v>0</v>
          </cell>
          <cell r="DV464">
            <v>0</v>
          </cell>
          <cell r="DW464">
            <v>0</v>
          </cell>
          <cell r="EE464">
            <v>0</v>
          </cell>
          <cell r="EF464">
            <v>134594086.0164324</v>
          </cell>
          <cell r="EG464">
            <v>0</v>
          </cell>
          <cell r="EO464">
            <v>0</v>
          </cell>
          <cell r="EP464">
            <v>0</v>
          </cell>
          <cell r="EX464">
            <v>0</v>
          </cell>
        </row>
        <row r="465">
          <cell r="B465">
            <v>51956</v>
          </cell>
          <cell r="C465">
            <v>117823562.20190156</v>
          </cell>
          <cell r="D465">
            <v>0</v>
          </cell>
          <cell r="L465">
            <v>0</v>
          </cell>
          <cell r="M465">
            <v>0</v>
          </cell>
          <cell r="U465">
            <v>0</v>
          </cell>
          <cell r="V465">
            <v>112698950.64880155</v>
          </cell>
          <cell r="W465">
            <v>0</v>
          </cell>
          <cell r="AE465">
            <v>0</v>
          </cell>
          <cell r="AF465">
            <v>0</v>
          </cell>
          <cell r="AN465">
            <v>0</v>
          </cell>
          <cell r="AO465">
            <v>1130734.8771544229</v>
          </cell>
          <cell r="AP465">
            <v>0</v>
          </cell>
          <cell r="AX465">
            <v>0</v>
          </cell>
          <cell r="AY465">
            <v>0</v>
          </cell>
          <cell r="BG465">
            <v>0</v>
          </cell>
          <cell r="BH465">
            <v>3868769.6109841415</v>
          </cell>
          <cell r="BI465">
            <v>0</v>
          </cell>
          <cell r="BQ465">
            <v>0</v>
          </cell>
          <cell r="BR465">
            <v>0</v>
          </cell>
          <cell r="CA465">
            <v>25839015.160317194</v>
          </cell>
          <cell r="CK465">
            <v>0</v>
          </cell>
          <cell r="CS465">
            <v>0</v>
          </cell>
          <cell r="CT465">
            <v>20595865.012871463</v>
          </cell>
          <cell r="CU465">
            <v>0</v>
          </cell>
          <cell r="DC465">
            <v>0</v>
          </cell>
          <cell r="DD465">
            <v>0</v>
          </cell>
          <cell r="DL465">
            <v>0</v>
          </cell>
          <cell r="DM465">
            <v>33780894.143781289</v>
          </cell>
          <cell r="DN465">
            <v>0</v>
          </cell>
          <cell r="DV465">
            <v>0</v>
          </cell>
          <cell r="DW465">
            <v>0</v>
          </cell>
          <cell r="EE465">
            <v>0</v>
          </cell>
          <cell r="EF465">
            <v>134594086.0164324</v>
          </cell>
          <cell r="EG465">
            <v>0</v>
          </cell>
          <cell r="EO465">
            <v>0</v>
          </cell>
          <cell r="EP465">
            <v>0</v>
          </cell>
          <cell r="EX465">
            <v>0</v>
          </cell>
        </row>
        <row r="466">
          <cell r="B466">
            <v>51986</v>
          </cell>
          <cell r="C466">
            <v>117823562.20190156</v>
          </cell>
          <cell r="D466">
            <v>0</v>
          </cell>
          <cell r="L466">
            <v>0</v>
          </cell>
          <cell r="M466">
            <v>0</v>
          </cell>
          <cell r="U466">
            <v>0</v>
          </cell>
          <cell r="V466">
            <v>112698950.64880155</v>
          </cell>
          <cell r="W466">
            <v>0</v>
          </cell>
          <cell r="AE466">
            <v>0</v>
          </cell>
          <cell r="AF466">
            <v>0</v>
          </cell>
          <cell r="AN466">
            <v>0</v>
          </cell>
          <cell r="AO466">
            <v>1130734.8771544229</v>
          </cell>
          <cell r="AP466">
            <v>0</v>
          </cell>
          <cell r="AX466">
            <v>0</v>
          </cell>
          <cell r="AY466">
            <v>0</v>
          </cell>
          <cell r="BG466">
            <v>0</v>
          </cell>
          <cell r="BH466">
            <v>3868769.6109841415</v>
          </cell>
          <cell r="BI466">
            <v>0</v>
          </cell>
          <cell r="BQ466">
            <v>0</v>
          </cell>
          <cell r="BR466">
            <v>0</v>
          </cell>
          <cell r="CA466">
            <v>25839015.160317194</v>
          </cell>
          <cell r="CK466">
            <v>0</v>
          </cell>
          <cell r="CS466">
            <v>0</v>
          </cell>
          <cell r="CT466">
            <v>20595865.012871463</v>
          </cell>
          <cell r="CU466">
            <v>0</v>
          </cell>
          <cell r="DC466">
            <v>0</v>
          </cell>
          <cell r="DD466">
            <v>0</v>
          </cell>
          <cell r="DL466">
            <v>0</v>
          </cell>
          <cell r="DM466">
            <v>33780894.143781289</v>
          </cell>
          <cell r="DN466">
            <v>0</v>
          </cell>
          <cell r="DV466">
            <v>0</v>
          </cell>
          <cell r="DW466">
            <v>0</v>
          </cell>
          <cell r="EE466">
            <v>0</v>
          </cell>
          <cell r="EF466">
            <v>134594086.0164324</v>
          </cell>
          <cell r="EG466">
            <v>0</v>
          </cell>
          <cell r="EO466">
            <v>0</v>
          </cell>
          <cell r="EP466">
            <v>0</v>
          </cell>
          <cell r="EX466">
            <v>0</v>
          </cell>
        </row>
        <row r="467">
          <cell r="B467">
            <v>52017</v>
          </cell>
          <cell r="C467">
            <v>117823562.20190156</v>
          </cell>
          <cell r="D467">
            <v>0</v>
          </cell>
          <cell r="L467">
            <v>0</v>
          </cell>
          <cell r="M467">
            <v>0</v>
          </cell>
          <cell r="U467">
            <v>0</v>
          </cell>
          <cell r="V467">
            <v>112698950.64880155</v>
          </cell>
          <cell r="W467">
            <v>0</v>
          </cell>
          <cell r="AE467">
            <v>0</v>
          </cell>
          <cell r="AF467">
            <v>0</v>
          </cell>
          <cell r="AN467">
            <v>0</v>
          </cell>
          <cell r="AO467">
            <v>1130734.8771544229</v>
          </cell>
          <cell r="AP467">
            <v>0</v>
          </cell>
          <cell r="AX467">
            <v>0</v>
          </cell>
          <cell r="AY467">
            <v>0</v>
          </cell>
          <cell r="BG467">
            <v>0</v>
          </cell>
          <cell r="BH467">
            <v>3868769.6109841415</v>
          </cell>
          <cell r="BI467">
            <v>0</v>
          </cell>
          <cell r="BQ467">
            <v>0</v>
          </cell>
          <cell r="BR467">
            <v>0</v>
          </cell>
          <cell r="CA467">
            <v>25839015.160317194</v>
          </cell>
          <cell r="CK467">
            <v>0</v>
          </cell>
          <cell r="CS467">
            <v>0</v>
          </cell>
          <cell r="CT467">
            <v>20595865.012871463</v>
          </cell>
          <cell r="CU467">
            <v>0</v>
          </cell>
          <cell r="DC467">
            <v>0</v>
          </cell>
          <cell r="DD467">
            <v>0</v>
          </cell>
          <cell r="DL467">
            <v>0</v>
          </cell>
          <cell r="DM467">
            <v>33780894.143781289</v>
          </cell>
          <cell r="DN467">
            <v>0</v>
          </cell>
          <cell r="DV467">
            <v>0</v>
          </cell>
          <cell r="DW467">
            <v>0</v>
          </cell>
          <cell r="EE467">
            <v>0</v>
          </cell>
          <cell r="EF467">
            <v>134594086.0164324</v>
          </cell>
          <cell r="EG467">
            <v>0</v>
          </cell>
          <cell r="EO467">
            <v>0</v>
          </cell>
          <cell r="EP467">
            <v>0</v>
          </cell>
          <cell r="EX467">
            <v>0</v>
          </cell>
        </row>
        <row r="468">
          <cell r="B468">
            <v>52047</v>
          </cell>
          <cell r="C468">
            <v>117823562.20190156</v>
          </cell>
          <cell r="D468">
            <v>0</v>
          </cell>
          <cell r="L468">
            <v>0</v>
          </cell>
          <cell r="M468">
            <v>0</v>
          </cell>
          <cell r="U468">
            <v>0</v>
          </cell>
          <cell r="V468">
            <v>112698950.64880155</v>
          </cell>
          <cell r="W468">
            <v>0</v>
          </cell>
          <cell r="AE468">
            <v>0</v>
          </cell>
          <cell r="AF468">
            <v>0</v>
          </cell>
          <cell r="AN468">
            <v>0</v>
          </cell>
          <cell r="AO468">
            <v>1130734.8771544229</v>
          </cell>
          <cell r="AP468">
            <v>0</v>
          </cell>
          <cell r="AX468">
            <v>0</v>
          </cell>
          <cell r="AY468">
            <v>0</v>
          </cell>
          <cell r="BG468">
            <v>0</v>
          </cell>
          <cell r="BH468">
            <v>3868769.6109841415</v>
          </cell>
          <cell r="BI468">
            <v>0</v>
          </cell>
          <cell r="BQ468">
            <v>0</v>
          </cell>
          <cell r="BR468">
            <v>0</v>
          </cell>
          <cell r="CA468">
            <v>25839015.160317194</v>
          </cell>
          <cell r="CK468">
            <v>0</v>
          </cell>
          <cell r="CS468">
            <v>0</v>
          </cell>
          <cell r="CT468">
            <v>20595865.012871463</v>
          </cell>
          <cell r="CU468">
            <v>0</v>
          </cell>
          <cell r="DC468">
            <v>0</v>
          </cell>
          <cell r="DD468">
            <v>0</v>
          </cell>
          <cell r="DL468">
            <v>0</v>
          </cell>
          <cell r="DM468">
            <v>33780894.143781289</v>
          </cell>
          <cell r="DN468">
            <v>0</v>
          </cell>
          <cell r="DV468">
            <v>0</v>
          </cell>
          <cell r="DW468">
            <v>0</v>
          </cell>
          <cell r="EE468">
            <v>0</v>
          </cell>
          <cell r="EF468">
            <v>134594086.0164324</v>
          </cell>
          <cell r="EG468">
            <v>0</v>
          </cell>
          <cell r="EO468">
            <v>0</v>
          </cell>
          <cell r="EP468">
            <v>0</v>
          </cell>
          <cell r="EX468">
            <v>0</v>
          </cell>
        </row>
        <row r="469">
          <cell r="B469">
            <v>52078</v>
          </cell>
          <cell r="C469">
            <v>117823562.20190156</v>
          </cell>
          <cell r="D469">
            <v>0</v>
          </cell>
          <cell r="L469">
            <v>0</v>
          </cell>
          <cell r="M469">
            <v>0</v>
          </cell>
          <cell r="U469">
            <v>0</v>
          </cell>
          <cell r="V469">
            <v>112698950.64880155</v>
          </cell>
          <cell r="W469">
            <v>0</v>
          </cell>
          <cell r="AE469">
            <v>0</v>
          </cell>
          <cell r="AF469">
            <v>0</v>
          </cell>
          <cell r="AN469">
            <v>0</v>
          </cell>
          <cell r="AO469">
            <v>1130734.8771544229</v>
          </cell>
          <cell r="AP469">
            <v>0</v>
          </cell>
          <cell r="AX469">
            <v>0</v>
          </cell>
          <cell r="AY469">
            <v>0</v>
          </cell>
          <cell r="BG469">
            <v>0</v>
          </cell>
          <cell r="BH469">
            <v>3868769.6109841415</v>
          </cell>
          <cell r="BI469">
            <v>0</v>
          </cell>
          <cell r="BQ469">
            <v>0</v>
          </cell>
          <cell r="BR469">
            <v>0</v>
          </cell>
          <cell r="CA469">
            <v>25839015.160317194</v>
          </cell>
          <cell r="CK469">
            <v>0</v>
          </cell>
          <cell r="CS469">
            <v>0</v>
          </cell>
          <cell r="CT469">
            <v>20595865.012871463</v>
          </cell>
          <cell r="CU469">
            <v>0</v>
          </cell>
          <cell r="DC469">
            <v>0</v>
          </cell>
          <cell r="DD469">
            <v>0</v>
          </cell>
          <cell r="DL469">
            <v>0</v>
          </cell>
          <cell r="DM469">
            <v>33780894.143781289</v>
          </cell>
          <cell r="DN469">
            <v>0</v>
          </cell>
          <cell r="DV469">
            <v>0</v>
          </cell>
          <cell r="DW469">
            <v>0</v>
          </cell>
          <cell r="EE469">
            <v>0</v>
          </cell>
          <cell r="EF469">
            <v>134594086.0164324</v>
          </cell>
          <cell r="EG469">
            <v>0</v>
          </cell>
          <cell r="EO469">
            <v>0</v>
          </cell>
          <cell r="EP469">
            <v>0</v>
          </cell>
          <cell r="EX469">
            <v>0</v>
          </cell>
        </row>
        <row r="470">
          <cell r="B470">
            <v>52109</v>
          </cell>
          <cell r="C470">
            <v>117823562.20190156</v>
          </cell>
          <cell r="D470">
            <v>0</v>
          </cell>
          <cell r="L470">
            <v>0</v>
          </cell>
          <cell r="M470">
            <v>0</v>
          </cell>
          <cell r="U470">
            <v>0</v>
          </cell>
          <cell r="V470">
            <v>112698950.64880155</v>
          </cell>
          <cell r="W470">
            <v>0</v>
          </cell>
          <cell r="AE470">
            <v>0</v>
          </cell>
          <cell r="AF470">
            <v>0</v>
          </cell>
          <cell r="AN470">
            <v>0</v>
          </cell>
          <cell r="AO470">
            <v>1130734.8771544229</v>
          </cell>
          <cell r="AP470">
            <v>0</v>
          </cell>
          <cell r="AX470">
            <v>0</v>
          </cell>
          <cell r="AY470">
            <v>0</v>
          </cell>
          <cell r="BG470">
            <v>0</v>
          </cell>
          <cell r="BH470">
            <v>3868769.6109841415</v>
          </cell>
          <cell r="BI470">
            <v>0</v>
          </cell>
          <cell r="BQ470">
            <v>0</v>
          </cell>
          <cell r="BR470">
            <v>0</v>
          </cell>
          <cell r="CA470">
            <v>25839015.160317194</v>
          </cell>
          <cell r="CK470">
            <v>0</v>
          </cell>
          <cell r="CS470">
            <v>0</v>
          </cell>
          <cell r="CT470">
            <v>20595865.012871463</v>
          </cell>
          <cell r="CU470">
            <v>0</v>
          </cell>
          <cell r="DC470">
            <v>0</v>
          </cell>
          <cell r="DD470">
            <v>0</v>
          </cell>
          <cell r="DL470">
            <v>0</v>
          </cell>
          <cell r="DM470">
            <v>33780894.143781289</v>
          </cell>
          <cell r="DN470">
            <v>0</v>
          </cell>
          <cell r="DV470">
            <v>0</v>
          </cell>
          <cell r="DW470">
            <v>0</v>
          </cell>
          <cell r="EE470">
            <v>0</v>
          </cell>
          <cell r="EF470">
            <v>134594086.0164324</v>
          </cell>
          <cell r="EG470">
            <v>0</v>
          </cell>
          <cell r="EO470">
            <v>0</v>
          </cell>
          <cell r="EP470">
            <v>0</v>
          </cell>
          <cell r="EX470">
            <v>0</v>
          </cell>
        </row>
        <row r="471">
          <cell r="B471">
            <v>52139</v>
          </cell>
          <cell r="C471">
            <v>117823562.20190156</v>
          </cell>
          <cell r="D471">
            <v>0</v>
          </cell>
          <cell r="L471">
            <v>0</v>
          </cell>
          <cell r="M471">
            <v>0</v>
          </cell>
          <cell r="U471">
            <v>0</v>
          </cell>
          <cell r="V471">
            <v>112698950.64880155</v>
          </cell>
          <cell r="W471">
            <v>0</v>
          </cell>
          <cell r="AE471">
            <v>0</v>
          </cell>
          <cell r="AF471">
            <v>0</v>
          </cell>
          <cell r="AN471">
            <v>0</v>
          </cell>
          <cell r="AO471">
            <v>1130734.8771544229</v>
          </cell>
          <cell r="AP471">
            <v>0</v>
          </cell>
          <cell r="AX471">
            <v>0</v>
          </cell>
          <cell r="AY471">
            <v>0</v>
          </cell>
          <cell r="BG471">
            <v>0</v>
          </cell>
          <cell r="BH471">
            <v>3868769.6109841415</v>
          </cell>
          <cell r="BI471">
            <v>0</v>
          </cell>
          <cell r="BQ471">
            <v>0</v>
          </cell>
          <cell r="BR471">
            <v>0</v>
          </cell>
          <cell r="CA471">
            <v>25839015.160317194</v>
          </cell>
          <cell r="CK471">
            <v>0</v>
          </cell>
          <cell r="CS471">
            <v>0</v>
          </cell>
          <cell r="CT471">
            <v>20595865.012871463</v>
          </cell>
          <cell r="CU471">
            <v>0</v>
          </cell>
          <cell r="DC471">
            <v>0</v>
          </cell>
          <cell r="DD471">
            <v>0</v>
          </cell>
          <cell r="DL471">
            <v>0</v>
          </cell>
          <cell r="DM471">
            <v>33780894.143781289</v>
          </cell>
          <cell r="DN471">
            <v>0</v>
          </cell>
          <cell r="DV471">
            <v>0</v>
          </cell>
          <cell r="DW471">
            <v>0</v>
          </cell>
          <cell r="EE471">
            <v>0</v>
          </cell>
          <cell r="EF471">
            <v>134594086.0164324</v>
          </cell>
          <cell r="EG471">
            <v>0</v>
          </cell>
          <cell r="EO471">
            <v>0</v>
          </cell>
          <cell r="EP471">
            <v>0</v>
          </cell>
          <cell r="EX471">
            <v>0</v>
          </cell>
        </row>
        <row r="472">
          <cell r="B472">
            <v>52170</v>
          </cell>
          <cell r="C472">
            <v>117823562.20190156</v>
          </cell>
          <cell r="D472">
            <v>0</v>
          </cell>
          <cell r="L472">
            <v>0</v>
          </cell>
          <cell r="M472">
            <v>0</v>
          </cell>
          <cell r="U472">
            <v>0</v>
          </cell>
          <cell r="V472">
            <v>112698950.64880155</v>
          </cell>
          <cell r="W472">
            <v>0</v>
          </cell>
          <cell r="AE472">
            <v>0</v>
          </cell>
          <cell r="AF472">
            <v>0</v>
          </cell>
          <cell r="AN472">
            <v>0</v>
          </cell>
          <cell r="AO472">
            <v>1130734.8771544229</v>
          </cell>
          <cell r="AP472">
            <v>0</v>
          </cell>
          <cell r="AX472">
            <v>0</v>
          </cell>
          <cell r="AY472">
            <v>0</v>
          </cell>
          <cell r="BG472">
            <v>0</v>
          </cell>
          <cell r="BH472">
            <v>3868769.6109841415</v>
          </cell>
          <cell r="BI472">
            <v>0</v>
          </cell>
          <cell r="BQ472">
            <v>0</v>
          </cell>
          <cell r="BR472">
            <v>0</v>
          </cell>
          <cell r="CA472">
            <v>25839015.160317194</v>
          </cell>
          <cell r="CK472">
            <v>0</v>
          </cell>
          <cell r="CS472">
            <v>0</v>
          </cell>
          <cell r="CT472">
            <v>20595865.012871463</v>
          </cell>
          <cell r="CU472">
            <v>0</v>
          </cell>
          <cell r="DC472">
            <v>0</v>
          </cell>
          <cell r="DD472">
            <v>0</v>
          </cell>
          <cell r="DL472">
            <v>0</v>
          </cell>
          <cell r="DM472">
            <v>33780894.143781289</v>
          </cell>
          <cell r="DN472">
            <v>0</v>
          </cell>
          <cell r="DV472">
            <v>0</v>
          </cell>
          <cell r="DW472">
            <v>0</v>
          </cell>
          <cell r="EE472">
            <v>0</v>
          </cell>
          <cell r="EF472">
            <v>134594086.0164324</v>
          </cell>
          <cell r="EG472">
            <v>0</v>
          </cell>
          <cell r="EO472">
            <v>0</v>
          </cell>
          <cell r="EP472">
            <v>0</v>
          </cell>
          <cell r="EX472">
            <v>0</v>
          </cell>
        </row>
        <row r="473">
          <cell r="B473">
            <v>52200</v>
          </cell>
          <cell r="C473">
            <v>117823562.20190156</v>
          </cell>
          <cell r="D473">
            <v>0</v>
          </cell>
          <cell r="L473">
            <v>0</v>
          </cell>
          <cell r="M473">
            <v>0</v>
          </cell>
          <cell r="U473">
            <v>0</v>
          </cell>
          <cell r="V473">
            <v>112698950.64880155</v>
          </cell>
          <cell r="W473">
            <v>0</v>
          </cell>
          <cell r="AE473">
            <v>0</v>
          </cell>
          <cell r="AF473">
            <v>0</v>
          </cell>
          <cell r="AN473">
            <v>0</v>
          </cell>
          <cell r="AO473">
            <v>1130734.8771544229</v>
          </cell>
          <cell r="AP473">
            <v>0</v>
          </cell>
          <cell r="AX473">
            <v>0</v>
          </cell>
          <cell r="AY473">
            <v>0</v>
          </cell>
          <cell r="BG473">
            <v>0</v>
          </cell>
          <cell r="BH473">
            <v>3868769.6109841415</v>
          </cell>
          <cell r="BI473">
            <v>0</v>
          </cell>
          <cell r="BQ473">
            <v>0</v>
          </cell>
          <cell r="BR473">
            <v>0</v>
          </cell>
          <cell r="CA473">
            <v>25839015.160317194</v>
          </cell>
          <cell r="CK473">
            <v>0</v>
          </cell>
          <cell r="CS473">
            <v>0</v>
          </cell>
          <cell r="CT473">
            <v>20595865.012871463</v>
          </cell>
          <cell r="CU473">
            <v>0</v>
          </cell>
          <cell r="DC473">
            <v>0</v>
          </cell>
          <cell r="DD473">
            <v>0</v>
          </cell>
          <cell r="DL473">
            <v>0</v>
          </cell>
          <cell r="DM473">
            <v>33780894.143781289</v>
          </cell>
          <cell r="DN473">
            <v>0</v>
          </cell>
          <cell r="DV473">
            <v>0</v>
          </cell>
          <cell r="DW473">
            <v>0</v>
          </cell>
          <cell r="EE473">
            <v>0</v>
          </cell>
          <cell r="EF473">
            <v>134594086.0164324</v>
          </cell>
          <cell r="EG473">
            <v>0</v>
          </cell>
          <cell r="EO473">
            <v>0</v>
          </cell>
          <cell r="EP473">
            <v>0</v>
          </cell>
          <cell r="EX473">
            <v>0</v>
          </cell>
        </row>
        <row r="474">
          <cell r="B474">
            <v>52231</v>
          </cell>
          <cell r="C474">
            <v>117823562.20190156</v>
          </cell>
          <cell r="D474">
            <v>0</v>
          </cell>
          <cell r="L474">
            <v>0</v>
          </cell>
          <cell r="M474">
            <v>0</v>
          </cell>
          <cell r="U474">
            <v>0</v>
          </cell>
          <cell r="V474">
            <v>112698950.64880155</v>
          </cell>
          <cell r="W474">
            <v>0</v>
          </cell>
          <cell r="AE474">
            <v>0</v>
          </cell>
          <cell r="AF474">
            <v>0</v>
          </cell>
          <cell r="AN474">
            <v>0</v>
          </cell>
          <cell r="AO474">
            <v>1130734.8771544229</v>
          </cell>
          <cell r="AP474">
            <v>0</v>
          </cell>
          <cell r="AX474">
            <v>0</v>
          </cell>
          <cell r="AY474">
            <v>0</v>
          </cell>
          <cell r="BG474">
            <v>0</v>
          </cell>
          <cell r="BH474">
            <v>3868769.6109841415</v>
          </cell>
          <cell r="BI474">
            <v>0</v>
          </cell>
          <cell r="BQ474">
            <v>0</v>
          </cell>
          <cell r="BR474">
            <v>0</v>
          </cell>
          <cell r="CA474">
            <v>25839015.160317194</v>
          </cell>
          <cell r="CK474">
            <v>0</v>
          </cell>
          <cell r="CS474">
            <v>0</v>
          </cell>
          <cell r="CT474">
            <v>20595865.012871463</v>
          </cell>
          <cell r="CU474">
            <v>0</v>
          </cell>
          <cell r="DC474">
            <v>0</v>
          </cell>
          <cell r="DD474">
            <v>0</v>
          </cell>
          <cell r="DL474">
            <v>0</v>
          </cell>
          <cell r="DM474">
            <v>33780894.143781289</v>
          </cell>
          <cell r="DN474">
            <v>0</v>
          </cell>
          <cell r="DV474">
            <v>0</v>
          </cell>
          <cell r="DW474">
            <v>0</v>
          </cell>
          <cell r="EE474">
            <v>0</v>
          </cell>
          <cell r="EF474">
            <v>134594086.0164324</v>
          </cell>
          <cell r="EG474">
            <v>0</v>
          </cell>
          <cell r="EO474">
            <v>0</v>
          </cell>
          <cell r="EP474">
            <v>0</v>
          </cell>
          <cell r="EX474">
            <v>0</v>
          </cell>
        </row>
        <row r="475">
          <cell r="B475">
            <v>52262</v>
          </cell>
          <cell r="C475">
            <v>117823562.20190156</v>
          </cell>
          <cell r="D475">
            <v>0</v>
          </cell>
          <cell r="L475">
            <v>0</v>
          </cell>
          <cell r="M475">
            <v>0</v>
          </cell>
          <cell r="U475">
            <v>0</v>
          </cell>
          <cell r="V475">
            <v>112698950.64880155</v>
          </cell>
          <cell r="W475">
            <v>0</v>
          </cell>
          <cell r="AE475">
            <v>0</v>
          </cell>
          <cell r="AF475">
            <v>0</v>
          </cell>
          <cell r="AN475">
            <v>0</v>
          </cell>
          <cell r="AO475">
            <v>1130734.8771544229</v>
          </cell>
          <cell r="AP475">
            <v>0</v>
          </cell>
          <cell r="AX475">
            <v>0</v>
          </cell>
          <cell r="AY475">
            <v>0</v>
          </cell>
          <cell r="BG475">
            <v>0</v>
          </cell>
          <cell r="BH475">
            <v>3868769.6109841415</v>
          </cell>
          <cell r="BI475">
            <v>0</v>
          </cell>
          <cell r="BQ475">
            <v>0</v>
          </cell>
          <cell r="BR475">
            <v>0</v>
          </cell>
          <cell r="CA475">
            <v>25839015.160317194</v>
          </cell>
          <cell r="CK475">
            <v>0</v>
          </cell>
          <cell r="CS475">
            <v>0</v>
          </cell>
          <cell r="CT475">
            <v>20595865.012871463</v>
          </cell>
          <cell r="CU475">
            <v>0</v>
          </cell>
          <cell r="DC475">
            <v>0</v>
          </cell>
          <cell r="DD475">
            <v>0</v>
          </cell>
          <cell r="DL475">
            <v>0</v>
          </cell>
          <cell r="DM475">
            <v>33780894.143781289</v>
          </cell>
          <cell r="DN475">
            <v>0</v>
          </cell>
          <cell r="DV475">
            <v>0</v>
          </cell>
          <cell r="DW475">
            <v>0</v>
          </cell>
          <cell r="EE475">
            <v>0</v>
          </cell>
          <cell r="EF475">
            <v>134594086.0164324</v>
          </cell>
          <cell r="EG475">
            <v>0</v>
          </cell>
          <cell r="EO475">
            <v>0</v>
          </cell>
          <cell r="EP475">
            <v>0</v>
          </cell>
          <cell r="EX475">
            <v>0</v>
          </cell>
        </row>
        <row r="476">
          <cell r="B476">
            <v>52290</v>
          </cell>
          <cell r="C476">
            <v>117823562.20190156</v>
          </cell>
          <cell r="D476">
            <v>0</v>
          </cell>
          <cell r="L476">
            <v>0</v>
          </cell>
          <cell r="M476">
            <v>0</v>
          </cell>
          <cell r="U476">
            <v>0</v>
          </cell>
          <cell r="V476">
            <v>112698950.64880155</v>
          </cell>
          <cell r="W476">
            <v>0</v>
          </cell>
          <cell r="AE476">
            <v>0</v>
          </cell>
          <cell r="AF476">
            <v>0</v>
          </cell>
          <cell r="AN476">
            <v>0</v>
          </cell>
          <cell r="AO476">
            <v>1130734.8771544229</v>
          </cell>
          <cell r="AP476">
            <v>0</v>
          </cell>
          <cell r="AX476">
            <v>0</v>
          </cell>
          <cell r="AY476">
            <v>0</v>
          </cell>
          <cell r="BG476">
            <v>0</v>
          </cell>
          <cell r="BH476">
            <v>3868769.6109841415</v>
          </cell>
          <cell r="BI476">
            <v>0</v>
          </cell>
          <cell r="BQ476">
            <v>0</v>
          </cell>
          <cell r="BR476">
            <v>0</v>
          </cell>
          <cell r="CA476">
            <v>25839015.160317194</v>
          </cell>
          <cell r="CK476">
            <v>0</v>
          </cell>
          <cell r="CS476">
            <v>0</v>
          </cell>
          <cell r="CT476">
            <v>20595865.012871463</v>
          </cell>
          <cell r="CU476">
            <v>0</v>
          </cell>
          <cell r="DC476">
            <v>0</v>
          </cell>
          <cell r="DD476">
            <v>0</v>
          </cell>
          <cell r="DL476">
            <v>0</v>
          </cell>
          <cell r="DM476">
            <v>33780894.143781289</v>
          </cell>
          <cell r="DN476">
            <v>0</v>
          </cell>
          <cell r="DV476">
            <v>0</v>
          </cell>
          <cell r="DW476">
            <v>0</v>
          </cell>
          <cell r="EE476">
            <v>0</v>
          </cell>
          <cell r="EF476">
            <v>134594086.0164324</v>
          </cell>
          <cell r="EG476">
            <v>0</v>
          </cell>
          <cell r="EO476">
            <v>0</v>
          </cell>
          <cell r="EP476">
            <v>0</v>
          </cell>
          <cell r="EX476">
            <v>0</v>
          </cell>
        </row>
        <row r="477">
          <cell r="B477">
            <v>52321</v>
          </cell>
          <cell r="C477">
            <v>117823562.20190156</v>
          </cell>
          <cell r="D477">
            <v>0</v>
          </cell>
          <cell r="L477">
            <v>0</v>
          </cell>
          <cell r="M477">
            <v>0</v>
          </cell>
          <cell r="U477">
            <v>0</v>
          </cell>
          <cell r="V477">
            <v>112698950.64880155</v>
          </cell>
          <cell r="W477">
            <v>0</v>
          </cell>
          <cell r="AE477">
            <v>0</v>
          </cell>
          <cell r="AF477">
            <v>0</v>
          </cell>
          <cell r="AN477">
            <v>0</v>
          </cell>
          <cell r="AO477">
            <v>1130734.8771544229</v>
          </cell>
          <cell r="AP477">
            <v>0</v>
          </cell>
          <cell r="AX477">
            <v>0</v>
          </cell>
          <cell r="AY477">
            <v>0</v>
          </cell>
          <cell r="BG477">
            <v>0</v>
          </cell>
          <cell r="BH477">
            <v>3868769.6109841415</v>
          </cell>
          <cell r="BI477">
            <v>0</v>
          </cell>
          <cell r="BQ477">
            <v>0</v>
          </cell>
          <cell r="BR477">
            <v>0</v>
          </cell>
          <cell r="CA477">
            <v>25839015.160317194</v>
          </cell>
          <cell r="CK477">
            <v>0</v>
          </cell>
          <cell r="CS477">
            <v>0</v>
          </cell>
          <cell r="CT477">
            <v>20595865.012871463</v>
          </cell>
          <cell r="CU477">
            <v>0</v>
          </cell>
          <cell r="DC477">
            <v>0</v>
          </cell>
          <cell r="DD477">
            <v>0</v>
          </cell>
          <cell r="DL477">
            <v>0</v>
          </cell>
          <cell r="DM477">
            <v>33780894.143781289</v>
          </cell>
          <cell r="DN477">
            <v>0</v>
          </cell>
          <cell r="DV477">
            <v>0</v>
          </cell>
          <cell r="DW477">
            <v>0</v>
          </cell>
          <cell r="EE477">
            <v>0</v>
          </cell>
          <cell r="EF477">
            <v>134594086.0164324</v>
          </cell>
          <cell r="EG477">
            <v>0</v>
          </cell>
          <cell r="EO477">
            <v>0</v>
          </cell>
          <cell r="EP477">
            <v>0</v>
          </cell>
          <cell r="EX477">
            <v>0</v>
          </cell>
        </row>
        <row r="478">
          <cell r="B478">
            <v>52351</v>
          </cell>
          <cell r="C478">
            <v>117823562.20190156</v>
          </cell>
          <cell r="D478">
            <v>0</v>
          </cell>
          <cell r="L478">
            <v>0</v>
          </cell>
          <cell r="M478">
            <v>0</v>
          </cell>
          <cell r="U478">
            <v>0</v>
          </cell>
          <cell r="V478">
            <v>112698950.64880155</v>
          </cell>
          <cell r="W478">
            <v>0</v>
          </cell>
          <cell r="AE478">
            <v>0</v>
          </cell>
          <cell r="AF478">
            <v>0</v>
          </cell>
          <cell r="AN478">
            <v>0</v>
          </cell>
          <cell r="AO478">
            <v>1130734.8771544229</v>
          </cell>
          <cell r="AP478">
            <v>0</v>
          </cell>
          <cell r="AX478">
            <v>0</v>
          </cell>
          <cell r="AY478">
            <v>0</v>
          </cell>
          <cell r="BG478">
            <v>0</v>
          </cell>
          <cell r="BH478">
            <v>3868769.6109841415</v>
          </cell>
          <cell r="BI478">
            <v>0</v>
          </cell>
          <cell r="BQ478">
            <v>0</v>
          </cell>
          <cell r="BR478">
            <v>0</v>
          </cell>
          <cell r="CA478">
            <v>25839015.160317194</v>
          </cell>
          <cell r="CK478">
            <v>0</v>
          </cell>
          <cell r="CS478">
            <v>0</v>
          </cell>
          <cell r="CT478">
            <v>20595865.012871463</v>
          </cell>
          <cell r="CU478">
            <v>0</v>
          </cell>
          <cell r="DC478">
            <v>0</v>
          </cell>
          <cell r="DD478">
            <v>0</v>
          </cell>
          <cell r="DL478">
            <v>0</v>
          </cell>
          <cell r="DM478">
            <v>33780894.143781289</v>
          </cell>
          <cell r="DN478">
            <v>0</v>
          </cell>
          <cell r="DV478">
            <v>0</v>
          </cell>
          <cell r="DW478">
            <v>0</v>
          </cell>
          <cell r="EE478">
            <v>0</v>
          </cell>
          <cell r="EF478">
            <v>134594086.0164324</v>
          </cell>
          <cell r="EG478">
            <v>0</v>
          </cell>
          <cell r="EO478">
            <v>0</v>
          </cell>
          <cell r="EP478">
            <v>0</v>
          </cell>
          <cell r="EX478">
            <v>0</v>
          </cell>
        </row>
        <row r="479">
          <cell r="B479">
            <v>52382</v>
          </cell>
          <cell r="C479">
            <v>117823562.20190156</v>
          </cell>
          <cell r="D479">
            <v>0</v>
          </cell>
          <cell r="L479">
            <v>0</v>
          </cell>
          <cell r="M479">
            <v>0</v>
          </cell>
          <cell r="U479">
            <v>0</v>
          </cell>
          <cell r="V479">
            <v>112698950.64880155</v>
          </cell>
          <cell r="W479">
            <v>0</v>
          </cell>
          <cell r="AE479">
            <v>0</v>
          </cell>
          <cell r="AF479">
            <v>0</v>
          </cell>
          <cell r="AN479">
            <v>0</v>
          </cell>
          <cell r="AO479">
            <v>1130734.8771544229</v>
          </cell>
          <cell r="AP479">
            <v>0</v>
          </cell>
          <cell r="AX479">
            <v>0</v>
          </cell>
          <cell r="AY479">
            <v>0</v>
          </cell>
          <cell r="BG479">
            <v>0</v>
          </cell>
          <cell r="BH479">
            <v>3868769.6109841415</v>
          </cell>
          <cell r="BI479">
            <v>0</v>
          </cell>
          <cell r="BQ479">
            <v>0</v>
          </cell>
          <cell r="BR479">
            <v>0</v>
          </cell>
          <cell r="CA479">
            <v>25839015.160317194</v>
          </cell>
          <cell r="CK479">
            <v>0</v>
          </cell>
          <cell r="CS479">
            <v>0</v>
          </cell>
          <cell r="CT479">
            <v>20595865.012871463</v>
          </cell>
          <cell r="CU479">
            <v>0</v>
          </cell>
          <cell r="DC479">
            <v>0</v>
          </cell>
          <cell r="DD479">
            <v>0</v>
          </cell>
          <cell r="DL479">
            <v>0</v>
          </cell>
          <cell r="DM479">
            <v>33780894.143781289</v>
          </cell>
          <cell r="DN479">
            <v>0</v>
          </cell>
          <cell r="DV479">
            <v>0</v>
          </cell>
          <cell r="DW479">
            <v>0</v>
          </cell>
          <cell r="EE479">
            <v>0</v>
          </cell>
          <cell r="EF479">
            <v>134594086.0164324</v>
          </cell>
          <cell r="EG479">
            <v>0</v>
          </cell>
          <cell r="EO479">
            <v>0</v>
          </cell>
          <cell r="EP479">
            <v>0</v>
          </cell>
          <cell r="EX479">
            <v>0</v>
          </cell>
        </row>
        <row r="480">
          <cell r="B480">
            <v>52412</v>
          </cell>
          <cell r="C480">
            <v>117823562.20190156</v>
          </cell>
          <cell r="D480">
            <v>0</v>
          </cell>
          <cell r="L480">
            <v>0</v>
          </cell>
          <cell r="M480">
            <v>0</v>
          </cell>
          <cell r="U480">
            <v>0</v>
          </cell>
          <cell r="V480">
            <v>112698950.64880155</v>
          </cell>
          <cell r="W480">
            <v>0</v>
          </cell>
          <cell r="AE480">
            <v>0</v>
          </cell>
          <cell r="AF480">
            <v>0</v>
          </cell>
          <cell r="AN480">
            <v>0</v>
          </cell>
          <cell r="AO480">
            <v>1130734.8771544229</v>
          </cell>
          <cell r="AP480">
            <v>0</v>
          </cell>
          <cell r="AX480">
            <v>0</v>
          </cell>
          <cell r="AY480">
            <v>0</v>
          </cell>
          <cell r="BG480">
            <v>0</v>
          </cell>
          <cell r="BH480">
            <v>3868769.6109841415</v>
          </cell>
          <cell r="BI480">
            <v>0</v>
          </cell>
          <cell r="BQ480">
            <v>0</v>
          </cell>
          <cell r="BR480">
            <v>0</v>
          </cell>
          <cell r="CA480">
            <v>25839015.160317194</v>
          </cell>
          <cell r="CK480">
            <v>0</v>
          </cell>
          <cell r="CS480">
            <v>0</v>
          </cell>
          <cell r="CT480">
            <v>20595865.012871463</v>
          </cell>
          <cell r="CU480">
            <v>0</v>
          </cell>
          <cell r="DC480">
            <v>0</v>
          </cell>
          <cell r="DD480">
            <v>0</v>
          </cell>
          <cell r="DL480">
            <v>0</v>
          </cell>
          <cell r="DM480">
            <v>33780894.143781289</v>
          </cell>
          <cell r="DN480">
            <v>0</v>
          </cell>
          <cell r="DV480">
            <v>0</v>
          </cell>
          <cell r="DW480">
            <v>0</v>
          </cell>
          <cell r="EE480">
            <v>0</v>
          </cell>
          <cell r="EF480">
            <v>134594086.0164324</v>
          </cell>
          <cell r="EG480">
            <v>0</v>
          </cell>
          <cell r="EO480">
            <v>0</v>
          </cell>
          <cell r="EP480">
            <v>0</v>
          </cell>
          <cell r="EX480">
            <v>0</v>
          </cell>
        </row>
        <row r="481">
          <cell r="B481">
            <v>52443</v>
          </cell>
          <cell r="C481">
            <v>117823562.20190156</v>
          </cell>
          <cell r="D481">
            <v>0</v>
          </cell>
          <cell r="L481">
            <v>0</v>
          </cell>
          <cell r="M481">
            <v>0</v>
          </cell>
          <cell r="U481">
            <v>0</v>
          </cell>
          <cell r="V481">
            <v>112698950.64880155</v>
          </cell>
          <cell r="W481">
            <v>0</v>
          </cell>
          <cell r="AE481">
            <v>0</v>
          </cell>
          <cell r="AF481">
            <v>0</v>
          </cell>
          <cell r="AN481">
            <v>0</v>
          </cell>
          <cell r="AO481">
            <v>1130734.8771544229</v>
          </cell>
          <cell r="AP481">
            <v>0</v>
          </cell>
          <cell r="AX481">
            <v>0</v>
          </cell>
          <cell r="AY481">
            <v>0</v>
          </cell>
          <cell r="BG481">
            <v>0</v>
          </cell>
          <cell r="BH481">
            <v>3868769.6109841415</v>
          </cell>
          <cell r="BI481">
            <v>0</v>
          </cell>
          <cell r="BQ481">
            <v>0</v>
          </cell>
          <cell r="BR481">
            <v>0</v>
          </cell>
          <cell r="CA481">
            <v>25839015.160317194</v>
          </cell>
          <cell r="CK481">
            <v>0</v>
          </cell>
          <cell r="CS481">
            <v>0</v>
          </cell>
          <cell r="CT481">
            <v>20595865.012871463</v>
          </cell>
          <cell r="CU481">
            <v>0</v>
          </cell>
          <cell r="DC481">
            <v>0</v>
          </cell>
          <cell r="DD481">
            <v>0</v>
          </cell>
          <cell r="DL481">
            <v>0</v>
          </cell>
          <cell r="DM481">
            <v>33780894.143781289</v>
          </cell>
          <cell r="DN481">
            <v>0</v>
          </cell>
          <cell r="DV481">
            <v>0</v>
          </cell>
          <cell r="DW481">
            <v>0</v>
          </cell>
          <cell r="EE481">
            <v>0</v>
          </cell>
          <cell r="EF481">
            <v>134594086.0164324</v>
          </cell>
          <cell r="EG481">
            <v>0</v>
          </cell>
          <cell r="EO481">
            <v>0</v>
          </cell>
          <cell r="EP481">
            <v>0</v>
          </cell>
          <cell r="EX481">
            <v>0</v>
          </cell>
        </row>
        <row r="482">
          <cell r="B482">
            <v>52474</v>
          </cell>
          <cell r="C482">
            <v>117823562.20190156</v>
          </cell>
          <cell r="D482">
            <v>0</v>
          </cell>
          <cell r="L482">
            <v>0</v>
          </cell>
          <cell r="M482">
            <v>0</v>
          </cell>
          <cell r="U482">
            <v>0</v>
          </cell>
          <cell r="V482">
            <v>112698950.64880155</v>
          </cell>
          <cell r="W482">
            <v>0</v>
          </cell>
          <cell r="AE482">
            <v>0</v>
          </cell>
          <cell r="AF482">
            <v>0</v>
          </cell>
          <cell r="AN482">
            <v>0</v>
          </cell>
          <cell r="AO482">
            <v>1130734.8771544229</v>
          </cell>
          <cell r="AP482">
            <v>0</v>
          </cell>
          <cell r="AX482">
            <v>0</v>
          </cell>
          <cell r="AY482">
            <v>0</v>
          </cell>
          <cell r="BG482">
            <v>0</v>
          </cell>
          <cell r="BH482">
            <v>3868769.6109841415</v>
          </cell>
          <cell r="BI482">
            <v>0</v>
          </cell>
          <cell r="BQ482">
            <v>0</v>
          </cell>
          <cell r="BR482">
            <v>0</v>
          </cell>
          <cell r="CA482">
            <v>25839015.160317194</v>
          </cell>
          <cell r="CK482">
            <v>0</v>
          </cell>
          <cell r="CS482">
            <v>0</v>
          </cell>
          <cell r="CT482">
            <v>20595865.012871463</v>
          </cell>
          <cell r="CU482">
            <v>0</v>
          </cell>
          <cell r="DC482">
            <v>0</v>
          </cell>
          <cell r="DD482">
            <v>0</v>
          </cell>
          <cell r="DL482">
            <v>0</v>
          </cell>
          <cell r="DM482">
            <v>33780894.143781289</v>
          </cell>
          <cell r="DN482">
            <v>0</v>
          </cell>
          <cell r="DV482">
            <v>0</v>
          </cell>
          <cell r="DW482">
            <v>0</v>
          </cell>
          <cell r="EE482">
            <v>0</v>
          </cell>
          <cell r="EF482">
            <v>134594086.0164324</v>
          </cell>
          <cell r="EG482">
            <v>0</v>
          </cell>
          <cell r="EO482">
            <v>0</v>
          </cell>
          <cell r="EP482">
            <v>0</v>
          </cell>
          <cell r="EX482">
            <v>0</v>
          </cell>
        </row>
        <row r="483">
          <cell r="B483">
            <v>52504</v>
          </cell>
          <cell r="C483">
            <v>117823562.20190156</v>
          </cell>
          <cell r="D483">
            <v>0</v>
          </cell>
          <cell r="L483">
            <v>0</v>
          </cell>
          <cell r="M483">
            <v>0</v>
          </cell>
          <cell r="U483">
            <v>0</v>
          </cell>
          <cell r="V483">
            <v>112698950.64880155</v>
          </cell>
          <cell r="W483">
            <v>0</v>
          </cell>
          <cell r="AE483">
            <v>0</v>
          </cell>
          <cell r="AF483">
            <v>0</v>
          </cell>
          <cell r="AN483">
            <v>0</v>
          </cell>
          <cell r="AO483">
            <v>1130734.8771544229</v>
          </cell>
          <cell r="AP483">
            <v>0</v>
          </cell>
          <cell r="AX483">
            <v>0</v>
          </cell>
          <cell r="AY483">
            <v>0</v>
          </cell>
          <cell r="BG483">
            <v>0</v>
          </cell>
          <cell r="BH483">
            <v>3868769.6109841415</v>
          </cell>
          <cell r="BI483">
            <v>0</v>
          </cell>
          <cell r="BQ483">
            <v>0</v>
          </cell>
          <cell r="BR483">
            <v>0</v>
          </cell>
          <cell r="CA483">
            <v>25839015.160317194</v>
          </cell>
          <cell r="CK483">
            <v>0</v>
          </cell>
          <cell r="CS483">
            <v>0</v>
          </cell>
          <cell r="CT483">
            <v>20595865.012871463</v>
          </cell>
          <cell r="CU483">
            <v>0</v>
          </cell>
          <cell r="DC483">
            <v>0</v>
          </cell>
          <cell r="DD483">
            <v>0</v>
          </cell>
          <cell r="DL483">
            <v>0</v>
          </cell>
          <cell r="DM483">
            <v>33780894.143781289</v>
          </cell>
          <cell r="DN483">
            <v>0</v>
          </cell>
          <cell r="DV483">
            <v>0</v>
          </cell>
          <cell r="DW483">
            <v>0</v>
          </cell>
          <cell r="EE483">
            <v>0</v>
          </cell>
          <cell r="EF483">
            <v>134594086.0164324</v>
          </cell>
          <cell r="EG483">
            <v>0</v>
          </cell>
          <cell r="EO483">
            <v>0</v>
          </cell>
          <cell r="EP483">
            <v>0</v>
          </cell>
          <cell r="EX483">
            <v>0</v>
          </cell>
        </row>
        <row r="484">
          <cell r="B484">
            <v>52535</v>
          </cell>
          <cell r="C484">
            <v>117823562.20190156</v>
          </cell>
          <cell r="D484">
            <v>0</v>
          </cell>
          <cell r="L484">
            <v>0</v>
          </cell>
          <cell r="M484">
            <v>0</v>
          </cell>
          <cell r="U484">
            <v>0</v>
          </cell>
          <cell r="V484">
            <v>112698950.64880155</v>
          </cell>
          <cell r="W484">
            <v>0</v>
          </cell>
          <cell r="AE484">
            <v>0</v>
          </cell>
          <cell r="AF484">
            <v>0</v>
          </cell>
          <cell r="AN484">
            <v>0</v>
          </cell>
          <cell r="AO484">
            <v>1130734.8771544229</v>
          </cell>
          <cell r="AP484">
            <v>0</v>
          </cell>
          <cell r="AX484">
            <v>0</v>
          </cell>
          <cell r="AY484">
            <v>0</v>
          </cell>
          <cell r="BG484">
            <v>0</v>
          </cell>
          <cell r="BH484">
            <v>3868769.6109841415</v>
          </cell>
          <cell r="BI484">
            <v>0</v>
          </cell>
          <cell r="BQ484">
            <v>0</v>
          </cell>
          <cell r="BR484">
            <v>0</v>
          </cell>
          <cell r="CA484">
            <v>25839015.160317194</v>
          </cell>
          <cell r="CK484">
            <v>0</v>
          </cell>
          <cell r="CS484">
            <v>0</v>
          </cell>
          <cell r="CT484">
            <v>20595865.012871463</v>
          </cell>
          <cell r="CU484">
            <v>0</v>
          </cell>
          <cell r="DC484">
            <v>0</v>
          </cell>
          <cell r="DD484">
            <v>0</v>
          </cell>
          <cell r="DL484">
            <v>0</v>
          </cell>
          <cell r="DM484">
            <v>33780894.143781289</v>
          </cell>
          <cell r="DN484">
            <v>0</v>
          </cell>
          <cell r="DV484">
            <v>0</v>
          </cell>
          <cell r="DW484">
            <v>0</v>
          </cell>
          <cell r="EE484">
            <v>0</v>
          </cell>
          <cell r="EF484">
            <v>134594086.0164324</v>
          </cell>
          <cell r="EG484">
            <v>0</v>
          </cell>
          <cell r="EO484">
            <v>0</v>
          </cell>
          <cell r="EP484">
            <v>0</v>
          </cell>
          <cell r="EX484">
            <v>0</v>
          </cell>
        </row>
        <row r="485">
          <cell r="B485">
            <v>52565</v>
          </cell>
          <cell r="C485">
            <v>117823562.20190156</v>
          </cell>
          <cell r="D485">
            <v>0</v>
          </cell>
          <cell r="L485">
            <v>0</v>
          </cell>
          <cell r="M485">
            <v>0</v>
          </cell>
          <cell r="U485">
            <v>0</v>
          </cell>
          <cell r="V485">
            <v>112698950.64880155</v>
          </cell>
          <cell r="W485">
            <v>0</v>
          </cell>
          <cell r="AE485">
            <v>0</v>
          </cell>
          <cell r="AF485">
            <v>0</v>
          </cell>
          <cell r="AN485">
            <v>0</v>
          </cell>
          <cell r="AO485">
            <v>1130734.8771544229</v>
          </cell>
          <cell r="AP485">
            <v>0</v>
          </cell>
          <cell r="AX485">
            <v>0</v>
          </cell>
          <cell r="AY485">
            <v>0</v>
          </cell>
          <cell r="BG485">
            <v>0</v>
          </cell>
          <cell r="BH485">
            <v>3868769.6109841415</v>
          </cell>
          <cell r="BI485">
            <v>0</v>
          </cell>
          <cell r="BQ485">
            <v>0</v>
          </cell>
          <cell r="BR485">
            <v>0</v>
          </cell>
          <cell r="CA485">
            <v>25839015.160317194</v>
          </cell>
          <cell r="CK485">
            <v>0</v>
          </cell>
          <cell r="CS485">
            <v>0</v>
          </cell>
          <cell r="CT485">
            <v>20595865.012871463</v>
          </cell>
          <cell r="CU485">
            <v>0</v>
          </cell>
          <cell r="DC485">
            <v>0</v>
          </cell>
          <cell r="DD485">
            <v>0</v>
          </cell>
          <cell r="DL485">
            <v>0</v>
          </cell>
          <cell r="DM485">
            <v>33780894.143781289</v>
          </cell>
          <cell r="DN485">
            <v>0</v>
          </cell>
          <cell r="DV485">
            <v>0</v>
          </cell>
          <cell r="DW485">
            <v>0</v>
          </cell>
          <cell r="EE485">
            <v>0</v>
          </cell>
          <cell r="EF485">
            <v>134594086.0164324</v>
          </cell>
          <cell r="EG485">
            <v>0</v>
          </cell>
          <cell r="EO485">
            <v>0</v>
          </cell>
          <cell r="EP485">
            <v>0</v>
          </cell>
          <cell r="EX485">
            <v>0</v>
          </cell>
        </row>
        <row r="486">
          <cell r="B486">
            <v>52596</v>
          </cell>
          <cell r="C486">
            <v>117823562.20190156</v>
          </cell>
          <cell r="D486">
            <v>0</v>
          </cell>
          <cell r="L486">
            <v>0</v>
          </cell>
          <cell r="M486">
            <v>0</v>
          </cell>
          <cell r="U486">
            <v>0</v>
          </cell>
          <cell r="V486">
            <v>112698950.64880155</v>
          </cell>
          <cell r="W486">
            <v>0</v>
          </cell>
          <cell r="AE486">
            <v>0</v>
          </cell>
          <cell r="AF486">
            <v>0</v>
          </cell>
          <cell r="AN486">
            <v>0</v>
          </cell>
          <cell r="AO486">
            <v>1130734.8771544229</v>
          </cell>
          <cell r="AP486">
            <v>0</v>
          </cell>
          <cell r="AX486">
            <v>0</v>
          </cell>
          <cell r="AY486">
            <v>0</v>
          </cell>
          <cell r="BG486">
            <v>0</v>
          </cell>
          <cell r="BH486">
            <v>3868769.6109841415</v>
          </cell>
          <cell r="BI486">
            <v>0</v>
          </cell>
          <cell r="BQ486">
            <v>0</v>
          </cell>
          <cell r="BR486">
            <v>0</v>
          </cell>
          <cell r="CA486">
            <v>25839015.160317194</v>
          </cell>
          <cell r="CK486">
            <v>0</v>
          </cell>
          <cell r="CS486">
            <v>0</v>
          </cell>
          <cell r="CT486">
            <v>20595865.012871463</v>
          </cell>
          <cell r="CU486">
            <v>0</v>
          </cell>
          <cell r="DC486">
            <v>0</v>
          </cell>
          <cell r="DD486">
            <v>0</v>
          </cell>
          <cell r="DL486">
            <v>0</v>
          </cell>
          <cell r="DM486">
            <v>33780894.143781289</v>
          </cell>
          <cell r="DN486">
            <v>0</v>
          </cell>
          <cell r="DV486">
            <v>0</v>
          </cell>
          <cell r="DW486">
            <v>0</v>
          </cell>
          <cell r="EE486">
            <v>0</v>
          </cell>
          <cell r="EF486">
            <v>134594086.0164324</v>
          </cell>
          <cell r="EG486">
            <v>0</v>
          </cell>
          <cell r="EO486">
            <v>0</v>
          </cell>
          <cell r="EP486">
            <v>0</v>
          </cell>
          <cell r="EX486">
            <v>0</v>
          </cell>
        </row>
        <row r="487">
          <cell r="B487">
            <v>52627</v>
          </cell>
          <cell r="C487">
            <v>117823562.20190156</v>
          </cell>
          <cell r="D487">
            <v>0</v>
          </cell>
          <cell r="L487">
            <v>0</v>
          </cell>
          <cell r="M487">
            <v>0</v>
          </cell>
          <cell r="U487">
            <v>0</v>
          </cell>
          <cell r="V487">
            <v>112698950.64880155</v>
          </cell>
          <cell r="W487">
            <v>0</v>
          </cell>
          <cell r="AE487">
            <v>0</v>
          </cell>
          <cell r="AF487">
            <v>0</v>
          </cell>
          <cell r="AN487">
            <v>0</v>
          </cell>
          <cell r="AO487">
            <v>1130734.8771544229</v>
          </cell>
          <cell r="AP487">
            <v>0</v>
          </cell>
          <cell r="AX487">
            <v>0</v>
          </cell>
          <cell r="AY487">
            <v>0</v>
          </cell>
          <cell r="BG487">
            <v>0</v>
          </cell>
          <cell r="BH487">
            <v>3868769.6109841415</v>
          </cell>
          <cell r="BI487">
            <v>0</v>
          </cell>
          <cell r="BQ487">
            <v>0</v>
          </cell>
          <cell r="BR487">
            <v>0</v>
          </cell>
          <cell r="CA487">
            <v>25839015.160317194</v>
          </cell>
          <cell r="CK487">
            <v>0</v>
          </cell>
          <cell r="CS487">
            <v>0</v>
          </cell>
          <cell r="CT487">
            <v>20595865.012871463</v>
          </cell>
          <cell r="CU487">
            <v>0</v>
          </cell>
          <cell r="DC487">
            <v>0</v>
          </cell>
          <cell r="DD487">
            <v>0</v>
          </cell>
          <cell r="DL487">
            <v>0</v>
          </cell>
          <cell r="DM487">
            <v>33780894.143781289</v>
          </cell>
          <cell r="DN487">
            <v>0</v>
          </cell>
          <cell r="DV487">
            <v>0</v>
          </cell>
          <cell r="DW487">
            <v>0</v>
          </cell>
          <cell r="EE487">
            <v>0</v>
          </cell>
          <cell r="EF487">
            <v>134594086.0164324</v>
          </cell>
          <cell r="EG487">
            <v>0</v>
          </cell>
          <cell r="EO487">
            <v>0</v>
          </cell>
          <cell r="EP487">
            <v>0</v>
          </cell>
          <cell r="EX487">
            <v>0</v>
          </cell>
        </row>
        <row r="488">
          <cell r="B488">
            <v>52656</v>
          </cell>
          <cell r="C488">
            <v>117823562.20190156</v>
          </cell>
          <cell r="D488">
            <v>0</v>
          </cell>
          <cell r="L488">
            <v>0</v>
          </cell>
          <cell r="M488">
            <v>0</v>
          </cell>
          <cell r="U488">
            <v>0</v>
          </cell>
          <cell r="V488">
            <v>112698950.64880155</v>
          </cell>
          <cell r="W488">
            <v>0</v>
          </cell>
          <cell r="AE488">
            <v>0</v>
          </cell>
          <cell r="AF488">
            <v>0</v>
          </cell>
          <cell r="AN488">
            <v>0</v>
          </cell>
          <cell r="AO488">
            <v>1130734.8771544229</v>
          </cell>
          <cell r="AP488">
            <v>0</v>
          </cell>
          <cell r="AX488">
            <v>0</v>
          </cell>
          <cell r="AY488">
            <v>0</v>
          </cell>
          <cell r="BG488">
            <v>0</v>
          </cell>
          <cell r="BH488">
            <v>3868769.6109841415</v>
          </cell>
          <cell r="BI488">
            <v>0</v>
          </cell>
          <cell r="BQ488">
            <v>0</v>
          </cell>
          <cell r="BR488">
            <v>0</v>
          </cell>
          <cell r="CA488">
            <v>25839015.160317194</v>
          </cell>
          <cell r="CK488">
            <v>0</v>
          </cell>
          <cell r="CS488">
            <v>0</v>
          </cell>
          <cell r="CT488">
            <v>20595865.012871463</v>
          </cell>
          <cell r="CU488">
            <v>0</v>
          </cell>
          <cell r="DC488">
            <v>0</v>
          </cell>
          <cell r="DD488">
            <v>0</v>
          </cell>
          <cell r="DL488">
            <v>0</v>
          </cell>
          <cell r="DM488">
            <v>33780894.143781289</v>
          </cell>
          <cell r="DN488">
            <v>0</v>
          </cell>
          <cell r="DV488">
            <v>0</v>
          </cell>
          <cell r="DW488">
            <v>0</v>
          </cell>
          <cell r="EE488">
            <v>0</v>
          </cell>
          <cell r="EF488">
            <v>134594086.0164324</v>
          </cell>
          <cell r="EG488">
            <v>0</v>
          </cell>
          <cell r="EO488">
            <v>0</v>
          </cell>
          <cell r="EP488">
            <v>0</v>
          </cell>
          <cell r="EX488">
            <v>0</v>
          </cell>
        </row>
        <row r="489">
          <cell r="B489">
            <v>52687</v>
          </cell>
          <cell r="C489">
            <v>117823562.20190156</v>
          </cell>
          <cell r="D489">
            <v>0</v>
          </cell>
          <cell r="L489">
            <v>0</v>
          </cell>
          <cell r="M489">
            <v>0</v>
          </cell>
          <cell r="U489">
            <v>0</v>
          </cell>
          <cell r="V489">
            <v>112698950.64880155</v>
          </cell>
          <cell r="W489">
            <v>0</v>
          </cell>
          <cell r="AE489">
            <v>0</v>
          </cell>
          <cell r="AF489">
            <v>0</v>
          </cell>
          <cell r="AN489">
            <v>0</v>
          </cell>
          <cell r="AO489">
            <v>1130734.8771544229</v>
          </cell>
          <cell r="AP489">
            <v>0</v>
          </cell>
          <cell r="AX489">
            <v>0</v>
          </cell>
          <cell r="AY489">
            <v>0</v>
          </cell>
          <cell r="BG489">
            <v>0</v>
          </cell>
          <cell r="BH489">
            <v>3868769.6109841415</v>
          </cell>
          <cell r="BI489">
            <v>0</v>
          </cell>
          <cell r="BQ489">
            <v>0</v>
          </cell>
          <cell r="BR489">
            <v>0</v>
          </cell>
          <cell r="CA489">
            <v>25839015.160317194</v>
          </cell>
          <cell r="CK489">
            <v>0</v>
          </cell>
          <cell r="CS489">
            <v>0</v>
          </cell>
          <cell r="CT489">
            <v>20595865.012871463</v>
          </cell>
          <cell r="CU489">
            <v>0</v>
          </cell>
          <cell r="DC489">
            <v>0</v>
          </cell>
          <cell r="DD489">
            <v>0</v>
          </cell>
          <cell r="DL489">
            <v>0</v>
          </cell>
          <cell r="DM489">
            <v>33780894.143781289</v>
          </cell>
          <cell r="DN489">
            <v>0</v>
          </cell>
          <cell r="DV489">
            <v>0</v>
          </cell>
          <cell r="DW489">
            <v>0</v>
          </cell>
          <cell r="EE489">
            <v>0</v>
          </cell>
          <cell r="EF489">
            <v>134594086.0164324</v>
          </cell>
          <cell r="EG489">
            <v>0</v>
          </cell>
          <cell r="EO489">
            <v>0</v>
          </cell>
          <cell r="EP489">
            <v>0</v>
          </cell>
          <cell r="EX489">
            <v>0</v>
          </cell>
        </row>
        <row r="490">
          <cell r="B490">
            <v>52717</v>
          </cell>
          <cell r="C490">
            <v>117823562.20190156</v>
          </cell>
          <cell r="D490">
            <v>0</v>
          </cell>
          <cell r="L490">
            <v>0</v>
          </cell>
          <cell r="M490">
            <v>0</v>
          </cell>
          <cell r="U490">
            <v>0</v>
          </cell>
          <cell r="V490">
            <v>112698950.64880155</v>
          </cell>
          <cell r="W490">
            <v>0</v>
          </cell>
          <cell r="AE490">
            <v>0</v>
          </cell>
          <cell r="AF490">
            <v>0</v>
          </cell>
          <cell r="AN490">
            <v>0</v>
          </cell>
          <cell r="AO490">
            <v>1130734.8771544229</v>
          </cell>
          <cell r="AP490">
            <v>0</v>
          </cell>
          <cell r="AX490">
            <v>0</v>
          </cell>
          <cell r="AY490">
            <v>0</v>
          </cell>
          <cell r="BG490">
            <v>0</v>
          </cell>
          <cell r="BH490">
            <v>3868769.6109841415</v>
          </cell>
          <cell r="BI490">
            <v>0</v>
          </cell>
          <cell r="BQ490">
            <v>0</v>
          </cell>
          <cell r="BR490">
            <v>0</v>
          </cell>
          <cell r="CA490">
            <v>25839015.160317194</v>
          </cell>
          <cell r="CK490">
            <v>0</v>
          </cell>
          <cell r="CS490">
            <v>0</v>
          </cell>
          <cell r="CT490">
            <v>20595865.012871463</v>
          </cell>
          <cell r="CU490">
            <v>0</v>
          </cell>
          <cell r="DC490">
            <v>0</v>
          </cell>
          <cell r="DD490">
            <v>0</v>
          </cell>
          <cell r="DL490">
            <v>0</v>
          </cell>
          <cell r="DM490">
            <v>33780894.143781289</v>
          </cell>
          <cell r="DN490">
            <v>0</v>
          </cell>
          <cell r="DV490">
            <v>0</v>
          </cell>
          <cell r="DW490">
            <v>0</v>
          </cell>
          <cell r="EE490">
            <v>0</v>
          </cell>
          <cell r="EF490">
            <v>134594086.0164324</v>
          </cell>
          <cell r="EG490">
            <v>0</v>
          </cell>
          <cell r="EO490">
            <v>0</v>
          </cell>
          <cell r="EP490">
            <v>0</v>
          </cell>
          <cell r="EX490">
            <v>0</v>
          </cell>
        </row>
        <row r="491">
          <cell r="B491">
            <v>52748</v>
          </cell>
          <cell r="C491">
            <v>117823562.20190156</v>
          </cell>
          <cell r="D491">
            <v>0</v>
          </cell>
          <cell r="L491">
            <v>0</v>
          </cell>
          <cell r="M491">
            <v>0</v>
          </cell>
          <cell r="U491">
            <v>0</v>
          </cell>
          <cell r="V491">
            <v>112698950.64880155</v>
          </cell>
          <cell r="W491">
            <v>0</v>
          </cell>
          <cell r="AE491">
            <v>0</v>
          </cell>
          <cell r="AF491">
            <v>0</v>
          </cell>
          <cell r="AN491">
            <v>0</v>
          </cell>
          <cell r="AO491">
            <v>1130734.8771544229</v>
          </cell>
          <cell r="AP491">
            <v>0</v>
          </cell>
          <cell r="AX491">
            <v>0</v>
          </cell>
          <cell r="AY491">
            <v>0</v>
          </cell>
          <cell r="BG491">
            <v>0</v>
          </cell>
          <cell r="BH491">
            <v>3868769.6109841415</v>
          </cell>
          <cell r="BI491">
            <v>0</v>
          </cell>
          <cell r="BQ491">
            <v>0</v>
          </cell>
          <cell r="BR491">
            <v>0</v>
          </cell>
          <cell r="CA491">
            <v>25839015.160317194</v>
          </cell>
          <cell r="CK491">
            <v>0</v>
          </cell>
          <cell r="CS491">
            <v>0</v>
          </cell>
          <cell r="CT491">
            <v>20595865.012871463</v>
          </cell>
          <cell r="CU491">
            <v>0</v>
          </cell>
          <cell r="DC491">
            <v>0</v>
          </cell>
          <cell r="DD491">
            <v>0</v>
          </cell>
          <cell r="DL491">
            <v>0</v>
          </cell>
          <cell r="DM491">
            <v>33780894.143781289</v>
          </cell>
          <cell r="DN491">
            <v>0</v>
          </cell>
          <cell r="DV491">
            <v>0</v>
          </cell>
          <cell r="DW491">
            <v>0</v>
          </cell>
          <cell r="EE491">
            <v>0</v>
          </cell>
          <cell r="EF491">
            <v>134594086.0164324</v>
          </cell>
          <cell r="EG491">
            <v>0</v>
          </cell>
          <cell r="EO491">
            <v>0</v>
          </cell>
          <cell r="EP491">
            <v>0</v>
          </cell>
          <cell r="EX491">
            <v>0</v>
          </cell>
        </row>
        <row r="492">
          <cell r="B492">
            <v>52778</v>
          </cell>
          <cell r="C492">
            <v>117823562.20190156</v>
          </cell>
          <cell r="D492">
            <v>0</v>
          </cell>
          <cell r="L492">
            <v>0</v>
          </cell>
          <cell r="M492">
            <v>0</v>
          </cell>
          <cell r="U492">
            <v>0</v>
          </cell>
          <cell r="V492">
            <v>112698950.64880155</v>
          </cell>
          <cell r="W492">
            <v>0</v>
          </cell>
          <cell r="AE492">
            <v>0</v>
          </cell>
          <cell r="AF492">
            <v>0</v>
          </cell>
          <cell r="AN492">
            <v>0</v>
          </cell>
          <cell r="AO492">
            <v>1130734.8771544229</v>
          </cell>
          <cell r="AP492">
            <v>0</v>
          </cell>
          <cell r="AX492">
            <v>0</v>
          </cell>
          <cell r="AY492">
            <v>0</v>
          </cell>
          <cell r="BG492">
            <v>0</v>
          </cell>
          <cell r="BH492">
            <v>3868769.6109841415</v>
          </cell>
          <cell r="BI492">
            <v>0</v>
          </cell>
          <cell r="BQ492">
            <v>0</v>
          </cell>
          <cell r="BR492">
            <v>0</v>
          </cell>
          <cell r="CA492">
            <v>25839015.160317194</v>
          </cell>
          <cell r="CK492">
            <v>0</v>
          </cell>
          <cell r="CS492">
            <v>0</v>
          </cell>
          <cell r="CT492">
            <v>20595865.012871463</v>
          </cell>
          <cell r="CU492">
            <v>0</v>
          </cell>
          <cell r="DC492">
            <v>0</v>
          </cell>
          <cell r="DD492">
            <v>0</v>
          </cell>
          <cell r="DL492">
            <v>0</v>
          </cell>
          <cell r="DM492">
            <v>33780894.143781289</v>
          </cell>
          <cell r="DN492">
            <v>0</v>
          </cell>
          <cell r="DV492">
            <v>0</v>
          </cell>
          <cell r="DW492">
            <v>0</v>
          </cell>
          <cell r="EE492">
            <v>0</v>
          </cell>
          <cell r="EF492">
            <v>134594086.0164324</v>
          </cell>
          <cell r="EG492">
            <v>0</v>
          </cell>
          <cell r="EO492">
            <v>0</v>
          </cell>
          <cell r="EP492">
            <v>0</v>
          </cell>
          <cell r="EX492">
            <v>0</v>
          </cell>
        </row>
        <row r="493">
          <cell r="B493">
            <v>52809</v>
          </cell>
          <cell r="C493">
            <v>117823562.20190156</v>
          </cell>
          <cell r="D493">
            <v>0</v>
          </cell>
          <cell r="L493">
            <v>0</v>
          </cell>
          <cell r="M493">
            <v>0</v>
          </cell>
          <cell r="U493">
            <v>0</v>
          </cell>
          <cell r="V493">
            <v>112698950.64880155</v>
          </cell>
          <cell r="W493">
            <v>0</v>
          </cell>
          <cell r="AE493">
            <v>0</v>
          </cell>
          <cell r="AF493">
            <v>0</v>
          </cell>
          <cell r="AN493">
            <v>0</v>
          </cell>
          <cell r="AO493">
            <v>1130734.8771544229</v>
          </cell>
          <cell r="AP493">
            <v>0</v>
          </cell>
          <cell r="AX493">
            <v>0</v>
          </cell>
          <cell r="AY493">
            <v>0</v>
          </cell>
          <cell r="BG493">
            <v>0</v>
          </cell>
          <cell r="BH493">
            <v>3868769.6109841415</v>
          </cell>
          <cell r="BI493">
            <v>0</v>
          </cell>
          <cell r="BQ493">
            <v>0</v>
          </cell>
          <cell r="BR493">
            <v>0</v>
          </cell>
          <cell r="CA493">
            <v>25839015.160317194</v>
          </cell>
          <cell r="CK493">
            <v>0</v>
          </cell>
          <cell r="CS493">
            <v>0</v>
          </cell>
          <cell r="CT493">
            <v>20595865.012871463</v>
          </cell>
          <cell r="CU493">
            <v>0</v>
          </cell>
          <cell r="DC493">
            <v>0</v>
          </cell>
          <cell r="DD493">
            <v>0</v>
          </cell>
          <cell r="DL493">
            <v>0</v>
          </cell>
          <cell r="DM493">
            <v>33780894.143781289</v>
          </cell>
          <cell r="DN493">
            <v>0</v>
          </cell>
          <cell r="DV493">
            <v>0</v>
          </cell>
          <cell r="DW493">
            <v>0</v>
          </cell>
          <cell r="EE493">
            <v>0</v>
          </cell>
          <cell r="EF493">
            <v>134594086.0164324</v>
          </cell>
          <cell r="EG493">
            <v>0</v>
          </cell>
          <cell r="EO493">
            <v>0</v>
          </cell>
          <cell r="EP493">
            <v>0</v>
          </cell>
          <cell r="EX493">
            <v>0</v>
          </cell>
        </row>
        <row r="494">
          <cell r="B494">
            <v>52840</v>
          </cell>
          <cell r="C494">
            <v>117823562.20190156</v>
          </cell>
          <cell r="D494">
            <v>0</v>
          </cell>
          <cell r="L494">
            <v>0</v>
          </cell>
          <cell r="M494">
            <v>0</v>
          </cell>
          <cell r="U494">
            <v>0</v>
          </cell>
          <cell r="V494">
            <v>112698950.64880155</v>
          </cell>
          <cell r="W494">
            <v>0</v>
          </cell>
          <cell r="AE494">
            <v>0</v>
          </cell>
          <cell r="AF494">
            <v>0</v>
          </cell>
          <cell r="AN494">
            <v>0</v>
          </cell>
          <cell r="AO494">
            <v>1130734.8771544229</v>
          </cell>
          <cell r="AP494">
            <v>0</v>
          </cell>
          <cell r="AX494">
            <v>0</v>
          </cell>
          <cell r="AY494">
            <v>0</v>
          </cell>
          <cell r="BG494">
            <v>0</v>
          </cell>
          <cell r="BH494">
            <v>3868769.6109841415</v>
          </cell>
          <cell r="BI494">
            <v>0</v>
          </cell>
          <cell r="BQ494">
            <v>0</v>
          </cell>
          <cell r="BR494">
            <v>0</v>
          </cell>
          <cell r="CA494">
            <v>25839015.160317194</v>
          </cell>
          <cell r="CK494">
            <v>0</v>
          </cell>
          <cell r="CS494">
            <v>0</v>
          </cell>
          <cell r="CT494">
            <v>20595865.012871463</v>
          </cell>
          <cell r="CU494">
            <v>0</v>
          </cell>
          <cell r="DC494">
            <v>0</v>
          </cell>
          <cell r="DD494">
            <v>0</v>
          </cell>
          <cell r="DL494">
            <v>0</v>
          </cell>
          <cell r="DM494">
            <v>33780894.143781289</v>
          </cell>
          <cell r="DN494">
            <v>0</v>
          </cell>
          <cell r="DV494">
            <v>0</v>
          </cell>
          <cell r="DW494">
            <v>0</v>
          </cell>
          <cell r="EE494">
            <v>0</v>
          </cell>
          <cell r="EF494">
            <v>134594086.0164324</v>
          </cell>
          <cell r="EG494">
            <v>0</v>
          </cell>
          <cell r="EO494">
            <v>0</v>
          </cell>
          <cell r="EP494">
            <v>0</v>
          </cell>
          <cell r="EX494">
            <v>0</v>
          </cell>
        </row>
        <row r="495">
          <cell r="B495">
            <v>52870</v>
          </cell>
          <cell r="C495">
            <v>117823562.20190156</v>
          </cell>
          <cell r="D495">
            <v>0</v>
          </cell>
          <cell r="L495">
            <v>0</v>
          </cell>
          <cell r="M495">
            <v>0</v>
          </cell>
          <cell r="U495">
            <v>0</v>
          </cell>
          <cell r="V495">
            <v>112698950.64880155</v>
          </cell>
          <cell r="W495">
            <v>0</v>
          </cell>
          <cell r="AE495">
            <v>0</v>
          </cell>
          <cell r="AF495">
            <v>0</v>
          </cell>
          <cell r="AN495">
            <v>0</v>
          </cell>
          <cell r="AO495">
            <v>1130734.8771544229</v>
          </cell>
          <cell r="AP495">
            <v>0</v>
          </cell>
          <cell r="AX495">
            <v>0</v>
          </cell>
          <cell r="AY495">
            <v>0</v>
          </cell>
          <cell r="BG495">
            <v>0</v>
          </cell>
          <cell r="BH495">
            <v>3868769.6109841415</v>
          </cell>
          <cell r="BI495">
            <v>0</v>
          </cell>
          <cell r="BQ495">
            <v>0</v>
          </cell>
          <cell r="BR495">
            <v>0</v>
          </cell>
          <cell r="CA495">
            <v>25839015.160317194</v>
          </cell>
          <cell r="CK495">
            <v>0</v>
          </cell>
          <cell r="CS495">
            <v>0</v>
          </cell>
          <cell r="CT495">
            <v>20595865.012871463</v>
          </cell>
          <cell r="CU495">
            <v>0</v>
          </cell>
          <cell r="DC495">
            <v>0</v>
          </cell>
          <cell r="DD495">
            <v>0</v>
          </cell>
          <cell r="DL495">
            <v>0</v>
          </cell>
          <cell r="DM495">
            <v>33780894.143781289</v>
          </cell>
          <cell r="DN495">
            <v>0</v>
          </cell>
          <cell r="DV495">
            <v>0</v>
          </cell>
          <cell r="DW495">
            <v>0</v>
          </cell>
          <cell r="EE495">
            <v>0</v>
          </cell>
          <cell r="EF495">
            <v>134594086.0164324</v>
          </cell>
          <cell r="EG495">
            <v>0</v>
          </cell>
          <cell r="EO495">
            <v>0</v>
          </cell>
          <cell r="EP495">
            <v>0</v>
          </cell>
          <cell r="EX495">
            <v>0</v>
          </cell>
        </row>
        <row r="496">
          <cell r="B496">
            <v>52901</v>
          </cell>
          <cell r="C496">
            <v>117823562.20190156</v>
          </cell>
          <cell r="D496">
            <v>0</v>
          </cell>
          <cell r="L496">
            <v>0</v>
          </cell>
          <cell r="M496">
            <v>0</v>
          </cell>
          <cell r="U496">
            <v>0</v>
          </cell>
          <cell r="V496">
            <v>112698950.64880155</v>
          </cell>
          <cell r="W496">
            <v>0</v>
          </cell>
          <cell r="AE496">
            <v>0</v>
          </cell>
          <cell r="AF496">
            <v>0</v>
          </cell>
          <cell r="AN496">
            <v>0</v>
          </cell>
          <cell r="AO496">
            <v>1130734.8771544229</v>
          </cell>
          <cell r="AP496">
            <v>0</v>
          </cell>
          <cell r="AX496">
            <v>0</v>
          </cell>
          <cell r="AY496">
            <v>0</v>
          </cell>
          <cell r="BG496">
            <v>0</v>
          </cell>
          <cell r="BH496">
            <v>3868769.6109841415</v>
          </cell>
          <cell r="BI496">
            <v>0</v>
          </cell>
          <cell r="BQ496">
            <v>0</v>
          </cell>
          <cell r="BR496">
            <v>0</v>
          </cell>
          <cell r="CA496">
            <v>25839015.160317194</v>
          </cell>
          <cell r="CK496">
            <v>0</v>
          </cell>
          <cell r="CS496">
            <v>0</v>
          </cell>
          <cell r="CT496">
            <v>20595865.012871463</v>
          </cell>
          <cell r="CU496">
            <v>0</v>
          </cell>
          <cell r="DC496">
            <v>0</v>
          </cell>
          <cell r="DD496">
            <v>0</v>
          </cell>
          <cell r="DL496">
            <v>0</v>
          </cell>
          <cell r="DM496">
            <v>33780894.143781289</v>
          </cell>
          <cell r="DN496">
            <v>0</v>
          </cell>
          <cell r="DV496">
            <v>0</v>
          </cell>
          <cell r="DW496">
            <v>0</v>
          </cell>
          <cell r="EE496">
            <v>0</v>
          </cell>
          <cell r="EF496">
            <v>134594086.0164324</v>
          </cell>
          <cell r="EG496">
            <v>0</v>
          </cell>
          <cell r="EO496">
            <v>0</v>
          </cell>
          <cell r="EP496">
            <v>0</v>
          </cell>
          <cell r="EX496">
            <v>0</v>
          </cell>
        </row>
        <row r="497">
          <cell r="B497">
            <v>52931</v>
          </cell>
          <cell r="C497">
            <v>117823562.20190156</v>
          </cell>
          <cell r="D497">
            <v>0</v>
          </cell>
          <cell r="L497">
            <v>0</v>
          </cell>
          <cell r="M497">
            <v>0</v>
          </cell>
          <cell r="U497">
            <v>0</v>
          </cell>
          <cell r="V497">
            <v>112698950.64880155</v>
          </cell>
          <cell r="W497">
            <v>0</v>
          </cell>
          <cell r="AE497">
            <v>0</v>
          </cell>
          <cell r="AF497">
            <v>0</v>
          </cell>
          <cell r="AN497">
            <v>0</v>
          </cell>
          <cell r="AO497">
            <v>1130734.8771544229</v>
          </cell>
          <cell r="AP497">
            <v>0</v>
          </cell>
          <cell r="AX497">
            <v>0</v>
          </cell>
          <cell r="AY497">
            <v>0</v>
          </cell>
          <cell r="BG497">
            <v>0</v>
          </cell>
          <cell r="BH497">
            <v>3868769.6109841415</v>
          </cell>
          <cell r="BI497">
            <v>0</v>
          </cell>
          <cell r="BQ497">
            <v>0</v>
          </cell>
          <cell r="BR497">
            <v>0</v>
          </cell>
          <cell r="CA497">
            <v>25839015.160317194</v>
          </cell>
          <cell r="CK497">
            <v>0</v>
          </cell>
          <cell r="CS497">
            <v>0</v>
          </cell>
          <cell r="CT497">
            <v>20595865.012871463</v>
          </cell>
          <cell r="CU497">
            <v>0</v>
          </cell>
          <cell r="DC497">
            <v>0</v>
          </cell>
          <cell r="DD497">
            <v>0</v>
          </cell>
          <cell r="DL497">
            <v>0</v>
          </cell>
          <cell r="DM497">
            <v>33780894.143781289</v>
          </cell>
          <cell r="DN497">
            <v>0</v>
          </cell>
          <cell r="DV497">
            <v>0</v>
          </cell>
          <cell r="DW497">
            <v>0</v>
          </cell>
          <cell r="EE497">
            <v>0</v>
          </cell>
          <cell r="EF497">
            <v>134594086.0164324</v>
          </cell>
          <cell r="EG497">
            <v>0</v>
          </cell>
          <cell r="EO497">
            <v>0</v>
          </cell>
          <cell r="EP497">
            <v>0</v>
          </cell>
          <cell r="EX497">
            <v>0</v>
          </cell>
        </row>
        <row r="498">
          <cell r="B498">
            <v>52962</v>
          </cell>
          <cell r="C498">
            <v>117823562.20190156</v>
          </cell>
          <cell r="D498">
            <v>0</v>
          </cell>
          <cell r="L498">
            <v>0</v>
          </cell>
          <cell r="M498">
            <v>0</v>
          </cell>
          <cell r="U498">
            <v>0</v>
          </cell>
          <cell r="V498">
            <v>112698950.64880155</v>
          </cell>
          <cell r="W498">
            <v>0</v>
          </cell>
          <cell r="AE498">
            <v>0</v>
          </cell>
          <cell r="AF498">
            <v>0</v>
          </cell>
          <cell r="AN498">
            <v>0</v>
          </cell>
          <cell r="AO498">
            <v>1130734.8771544229</v>
          </cell>
          <cell r="AP498">
            <v>0</v>
          </cell>
          <cell r="AX498">
            <v>0</v>
          </cell>
          <cell r="AY498">
            <v>0</v>
          </cell>
          <cell r="BG498">
            <v>0</v>
          </cell>
          <cell r="BH498">
            <v>3868769.6109841415</v>
          </cell>
          <cell r="BI498">
            <v>0</v>
          </cell>
          <cell r="BQ498">
            <v>0</v>
          </cell>
          <cell r="BR498">
            <v>0</v>
          </cell>
          <cell r="CA498">
            <v>25839015.160317194</v>
          </cell>
          <cell r="CK498">
            <v>0</v>
          </cell>
          <cell r="CS498">
            <v>0</v>
          </cell>
          <cell r="CT498">
            <v>20595865.012871463</v>
          </cell>
          <cell r="CU498">
            <v>0</v>
          </cell>
          <cell r="DC498">
            <v>0</v>
          </cell>
          <cell r="DD498">
            <v>0</v>
          </cell>
          <cell r="DL498">
            <v>0</v>
          </cell>
          <cell r="DM498">
            <v>33780894.143781289</v>
          </cell>
          <cell r="DN498">
            <v>0</v>
          </cell>
          <cell r="DV498">
            <v>0</v>
          </cell>
          <cell r="DW498">
            <v>0</v>
          </cell>
          <cell r="EE498">
            <v>0</v>
          </cell>
          <cell r="EF498">
            <v>134594086.0164324</v>
          </cell>
          <cell r="EG498">
            <v>0</v>
          </cell>
          <cell r="EO498">
            <v>0</v>
          </cell>
          <cell r="EP498">
            <v>0</v>
          </cell>
          <cell r="EX498">
            <v>0</v>
          </cell>
        </row>
        <row r="499">
          <cell r="B499">
            <v>52993</v>
          </cell>
          <cell r="C499">
            <v>117823562.20190156</v>
          </cell>
          <cell r="D499">
            <v>0</v>
          </cell>
          <cell r="L499">
            <v>0</v>
          </cell>
          <cell r="M499">
            <v>0</v>
          </cell>
          <cell r="U499">
            <v>0</v>
          </cell>
          <cell r="V499">
            <v>112698950.64880155</v>
          </cell>
          <cell r="W499">
            <v>0</v>
          </cell>
          <cell r="AE499">
            <v>0</v>
          </cell>
          <cell r="AF499">
            <v>0</v>
          </cell>
          <cell r="AN499">
            <v>0</v>
          </cell>
          <cell r="AO499">
            <v>1130734.8771544229</v>
          </cell>
          <cell r="AP499">
            <v>0</v>
          </cell>
          <cell r="AX499">
            <v>0</v>
          </cell>
          <cell r="AY499">
            <v>0</v>
          </cell>
          <cell r="BG499">
            <v>0</v>
          </cell>
          <cell r="BH499">
            <v>3868769.6109841415</v>
          </cell>
          <cell r="BI499">
            <v>0</v>
          </cell>
          <cell r="BQ499">
            <v>0</v>
          </cell>
          <cell r="BR499">
            <v>0</v>
          </cell>
          <cell r="CA499">
            <v>25839015.160317194</v>
          </cell>
          <cell r="CK499">
            <v>0</v>
          </cell>
          <cell r="CS499">
            <v>0</v>
          </cell>
          <cell r="CT499">
            <v>20595865.012871463</v>
          </cell>
          <cell r="CU499">
            <v>0</v>
          </cell>
          <cell r="DC499">
            <v>0</v>
          </cell>
          <cell r="DD499">
            <v>0</v>
          </cell>
          <cell r="DL499">
            <v>0</v>
          </cell>
          <cell r="DM499">
            <v>33780894.143781289</v>
          </cell>
          <cell r="DN499">
            <v>0</v>
          </cell>
          <cell r="DV499">
            <v>0</v>
          </cell>
          <cell r="DW499">
            <v>0</v>
          </cell>
          <cell r="EE499">
            <v>0</v>
          </cell>
          <cell r="EF499">
            <v>134594086.0164324</v>
          </cell>
          <cell r="EG499">
            <v>0</v>
          </cell>
          <cell r="EO499">
            <v>0</v>
          </cell>
          <cell r="EP499">
            <v>0</v>
          </cell>
          <cell r="EX499">
            <v>0</v>
          </cell>
        </row>
        <row r="500">
          <cell r="B500">
            <v>53021</v>
          </cell>
          <cell r="C500">
            <v>117823562.20190156</v>
          </cell>
          <cell r="D500">
            <v>0</v>
          </cell>
          <cell r="L500">
            <v>0</v>
          </cell>
          <cell r="M500">
            <v>0</v>
          </cell>
          <cell r="U500">
            <v>0</v>
          </cell>
          <cell r="V500">
            <v>112698950.64880155</v>
          </cell>
          <cell r="W500">
            <v>0</v>
          </cell>
          <cell r="AE500">
            <v>0</v>
          </cell>
          <cell r="AF500">
            <v>0</v>
          </cell>
          <cell r="AN500">
            <v>0</v>
          </cell>
          <cell r="AO500">
            <v>1130734.8771544229</v>
          </cell>
          <cell r="AP500">
            <v>0</v>
          </cell>
          <cell r="AX500">
            <v>0</v>
          </cell>
          <cell r="AY500">
            <v>0</v>
          </cell>
          <cell r="BG500">
            <v>0</v>
          </cell>
          <cell r="BH500">
            <v>3868769.6109841415</v>
          </cell>
          <cell r="BI500">
            <v>0</v>
          </cell>
          <cell r="BQ500">
            <v>0</v>
          </cell>
          <cell r="BR500">
            <v>0</v>
          </cell>
          <cell r="CA500">
            <v>25839015.160317194</v>
          </cell>
          <cell r="CK500">
            <v>0</v>
          </cell>
          <cell r="CS500">
            <v>0</v>
          </cell>
          <cell r="CT500">
            <v>20595865.012871463</v>
          </cell>
          <cell r="CU500">
            <v>0</v>
          </cell>
          <cell r="DC500">
            <v>0</v>
          </cell>
          <cell r="DD500">
            <v>0</v>
          </cell>
          <cell r="DL500">
            <v>0</v>
          </cell>
          <cell r="DM500">
            <v>33780894.143781289</v>
          </cell>
          <cell r="DN500">
            <v>0</v>
          </cell>
          <cell r="DV500">
            <v>0</v>
          </cell>
          <cell r="DW500">
            <v>0</v>
          </cell>
          <cell r="EE500">
            <v>0</v>
          </cell>
          <cell r="EF500">
            <v>134594086.0164324</v>
          </cell>
          <cell r="EG500">
            <v>0</v>
          </cell>
          <cell r="EO500">
            <v>0</v>
          </cell>
          <cell r="EP500">
            <v>0</v>
          </cell>
          <cell r="EX500">
            <v>0</v>
          </cell>
        </row>
        <row r="501">
          <cell r="B501">
            <v>53052</v>
          </cell>
          <cell r="C501">
            <v>117823562.20190156</v>
          </cell>
          <cell r="D501">
            <v>0</v>
          </cell>
          <cell r="L501">
            <v>0</v>
          </cell>
          <cell r="M501">
            <v>0</v>
          </cell>
          <cell r="U501">
            <v>0</v>
          </cell>
          <cell r="V501">
            <v>112698950.64880155</v>
          </cell>
          <cell r="W501">
            <v>0</v>
          </cell>
          <cell r="AE501">
            <v>0</v>
          </cell>
          <cell r="AF501">
            <v>0</v>
          </cell>
          <cell r="AN501">
            <v>0</v>
          </cell>
          <cell r="AO501">
            <v>1130734.8771544229</v>
          </cell>
          <cell r="AP501">
            <v>0</v>
          </cell>
          <cell r="AX501">
            <v>0</v>
          </cell>
          <cell r="AY501">
            <v>0</v>
          </cell>
          <cell r="BG501">
            <v>0</v>
          </cell>
          <cell r="BH501">
            <v>3868769.6109841415</v>
          </cell>
          <cell r="BI501">
            <v>0</v>
          </cell>
          <cell r="BQ501">
            <v>0</v>
          </cell>
          <cell r="BR501">
            <v>0</v>
          </cell>
          <cell r="CA501">
            <v>25839015.160317194</v>
          </cell>
          <cell r="CK501">
            <v>0</v>
          </cell>
          <cell r="CS501">
            <v>0</v>
          </cell>
          <cell r="CT501">
            <v>20595865.012871463</v>
          </cell>
          <cell r="CU501">
            <v>0</v>
          </cell>
          <cell r="DC501">
            <v>0</v>
          </cell>
          <cell r="DD501">
            <v>0</v>
          </cell>
          <cell r="DL501">
            <v>0</v>
          </cell>
          <cell r="DM501">
            <v>33780894.143781289</v>
          </cell>
          <cell r="DN501">
            <v>0</v>
          </cell>
          <cell r="DV501">
            <v>0</v>
          </cell>
          <cell r="DW501">
            <v>0</v>
          </cell>
          <cell r="EE501">
            <v>0</v>
          </cell>
          <cell r="EF501">
            <v>134594086.0164324</v>
          </cell>
          <cell r="EG501">
            <v>0</v>
          </cell>
          <cell r="EO501">
            <v>0</v>
          </cell>
          <cell r="EP501">
            <v>0</v>
          </cell>
          <cell r="EX501">
            <v>0</v>
          </cell>
        </row>
        <row r="502">
          <cell r="B502">
            <v>53082</v>
          </cell>
          <cell r="C502">
            <v>117823562.20190156</v>
          </cell>
          <cell r="D502">
            <v>0</v>
          </cell>
          <cell r="L502">
            <v>0</v>
          </cell>
          <cell r="M502">
            <v>0</v>
          </cell>
          <cell r="U502">
            <v>0</v>
          </cell>
          <cell r="V502">
            <v>112698950.64880155</v>
          </cell>
          <cell r="W502">
            <v>0</v>
          </cell>
          <cell r="AE502">
            <v>0</v>
          </cell>
          <cell r="AF502">
            <v>0</v>
          </cell>
          <cell r="AN502">
            <v>0</v>
          </cell>
          <cell r="AO502">
            <v>1130734.8771544229</v>
          </cell>
          <cell r="AP502">
            <v>0</v>
          </cell>
          <cell r="AX502">
            <v>0</v>
          </cell>
          <cell r="AY502">
            <v>0</v>
          </cell>
          <cell r="BG502">
            <v>0</v>
          </cell>
          <cell r="BH502">
            <v>3868769.6109841415</v>
          </cell>
          <cell r="BI502">
            <v>0</v>
          </cell>
          <cell r="BQ502">
            <v>0</v>
          </cell>
          <cell r="BR502">
            <v>0</v>
          </cell>
          <cell r="CA502">
            <v>25839015.160317194</v>
          </cell>
          <cell r="CK502">
            <v>0</v>
          </cell>
          <cell r="CS502">
            <v>0</v>
          </cell>
          <cell r="CT502">
            <v>20595865.012871463</v>
          </cell>
          <cell r="CU502">
            <v>0</v>
          </cell>
          <cell r="DC502">
            <v>0</v>
          </cell>
          <cell r="DD502">
            <v>0</v>
          </cell>
          <cell r="DL502">
            <v>0</v>
          </cell>
          <cell r="DM502">
            <v>33780894.143781289</v>
          </cell>
          <cell r="DN502">
            <v>0</v>
          </cell>
          <cell r="DV502">
            <v>0</v>
          </cell>
          <cell r="DW502">
            <v>0</v>
          </cell>
          <cell r="EE502">
            <v>0</v>
          </cell>
          <cell r="EF502">
            <v>134594086.0164324</v>
          </cell>
          <cell r="EG502">
            <v>0</v>
          </cell>
          <cell r="EO502">
            <v>0</v>
          </cell>
          <cell r="EP502">
            <v>0</v>
          </cell>
          <cell r="EX502">
            <v>0</v>
          </cell>
        </row>
        <row r="503">
          <cell r="B503">
            <v>53113</v>
          </cell>
          <cell r="C503">
            <v>117823562.20190156</v>
          </cell>
          <cell r="D503">
            <v>0</v>
          </cell>
          <cell r="L503">
            <v>0</v>
          </cell>
          <cell r="M503">
            <v>0</v>
          </cell>
          <cell r="U503">
            <v>0</v>
          </cell>
          <cell r="V503">
            <v>112698950.64880155</v>
          </cell>
          <cell r="W503">
            <v>0</v>
          </cell>
          <cell r="AE503">
            <v>0</v>
          </cell>
          <cell r="AF503">
            <v>0</v>
          </cell>
          <cell r="AN503">
            <v>0</v>
          </cell>
          <cell r="AO503">
            <v>1130734.8771544229</v>
          </cell>
          <cell r="AP503">
            <v>0</v>
          </cell>
          <cell r="AX503">
            <v>0</v>
          </cell>
          <cell r="AY503">
            <v>0</v>
          </cell>
          <cell r="BG503">
            <v>0</v>
          </cell>
          <cell r="BH503">
            <v>3868769.6109841415</v>
          </cell>
          <cell r="BI503">
            <v>0</v>
          </cell>
          <cell r="BQ503">
            <v>0</v>
          </cell>
          <cell r="BR503">
            <v>0</v>
          </cell>
          <cell r="CA503">
            <v>25839015.160317194</v>
          </cell>
          <cell r="CK503">
            <v>0</v>
          </cell>
          <cell r="CS503">
            <v>0</v>
          </cell>
          <cell r="CT503">
            <v>20595865.012871463</v>
          </cell>
          <cell r="CU503">
            <v>0</v>
          </cell>
          <cell r="DC503">
            <v>0</v>
          </cell>
          <cell r="DD503">
            <v>0</v>
          </cell>
          <cell r="DL503">
            <v>0</v>
          </cell>
          <cell r="DM503">
            <v>33780894.143781289</v>
          </cell>
          <cell r="DN503">
            <v>0</v>
          </cell>
          <cell r="DV503">
            <v>0</v>
          </cell>
          <cell r="DW503">
            <v>0</v>
          </cell>
          <cell r="EE503">
            <v>0</v>
          </cell>
          <cell r="EF503">
            <v>134594086.0164324</v>
          </cell>
          <cell r="EG503">
            <v>0</v>
          </cell>
          <cell r="EO503">
            <v>0</v>
          </cell>
          <cell r="EP503">
            <v>0</v>
          </cell>
          <cell r="EX503">
            <v>0</v>
          </cell>
        </row>
        <row r="504">
          <cell r="B504">
            <v>53143</v>
          </cell>
          <cell r="C504">
            <v>117823562.20190156</v>
          </cell>
          <cell r="D504">
            <v>0</v>
          </cell>
          <cell r="L504">
            <v>0</v>
          </cell>
          <cell r="M504">
            <v>0</v>
          </cell>
          <cell r="U504">
            <v>0</v>
          </cell>
          <cell r="V504">
            <v>112698950.64880155</v>
          </cell>
          <cell r="W504">
            <v>0</v>
          </cell>
          <cell r="AE504">
            <v>0</v>
          </cell>
          <cell r="AF504">
            <v>0</v>
          </cell>
          <cell r="AN504">
            <v>0</v>
          </cell>
          <cell r="AO504">
            <v>1130734.8771544229</v>
          </cell>
          <cell r="AP504">
            <v>0</v>
          </cell>
          <cell r="AX504">
            <v>0</v>
          </cell>
          <cell r="AY504">
            <v>0</v>
          </cell>
          <cell r="BG504">
            <v>0</v>
          </cell>
          <cell r="BH504">
            <v>3868769.6109841415</v>
          </cell>
          <cell r="BI504">
            <v>0</v>
          </cell>
          <cell r="BQ504">
            <v>0</v>
          </cell>
          <cell r="BR504">
            <v>0</v>
          </cell>
          <cell r="CA504">
            <v>25839015.160317194</v>
          </cell>
          <cell r="CK504">
            <v>0</v>
          </cell>
          <cell r="CS504">
            <v>0</v>
          </cell>
          <cell r="CT504">
            <v>20595865.012871463</v>
          </cell>
          <cell r="CU504">
            <v>0</v>
          </cell>
          <cell r="DC504">
            <v>0</v>
          </cell>
          <cell r="DD504">
            <v>0</v>
          </cell>
          <cell r="DL504">
            <v>0</v>
          </cell>
          <cell r="DM504">
            <v>33780894.143781289</v>
          </cell>
          <cell r="DN504">
            <v>0</v>
          </cell>
          <cell r="DV504">
            <v>0</v>
          </cell>
          <cell r="DW504">
            <v>0</v>
          </cell>
          <cell r="EE504">
            <v>0</v>
          </cell>
          <cell r="EF504">
            <v>134594086.0164324</v>
          </cell>
          <cell r="EG504">
            <v>0</v>
          </cell>
          <cell r="EO504">
            <v>0</v>
          </cell>
          <cell r="EP504">
            <v>0</v>
          </cell>
          <cell r="EX504">
            <v>0</v>
          </cell>
        </row>
        <row r="505">
          <cell r="B505">
            <v>53174</v>
          </cell>
          <cell r="C505">
            <v>117823562.20190156</v>
          </cell>
          <cell r="D505">
            <v>0</v>
          </cell>
          <cell r="L505">
            <v>0</v>
          </cell>
          <cell r="M505">
            <v>0</v>
          </cell>
          <cell r="U505">
            <v>0</v>
          </cell>
          <cell r="V505">
            <v>112698950.64880155</v>
          </cell>
          <cell r="W505">
            <v>0</v>
          </cell>
          <cell r="AE505">
            <v>0</v>
          </cell>
          <cell r="AF505">
            <v>0</v>
          </cell>
          <cell r="AN505">
            <v>0</v>
          </cell>
          <cell r="AO505">
            <v>1130734.8771544229</v>
          </cell>
          <cell r="AP505">
            <v>0</v>
          </cell>
          <cell r="AX505">
            <v>0</v>
          </cell>
          <cell r="AY505">
            <v>0</v>
          </cell>
          <cell r="BG505">
            <v>0</v>
          </cell>
          <cell r="BH505">
            <v>3868769.6109841415</v>
          </cell>
          <cell r="BI505">
            <v>0</v>
          </cell>
          <cell r="BQ505">
            <v>0</v>
          </cell>
          <cell r="BR505">
            <v>0</v>
          </cell>
          <cell r="CA505">
            <v>25839015.160317194</v>
          </cell>
          <cell r="CK505">
            <v>0</v>
          </cell>
          <cell r="CS505">
            <v>0</v>
          </cell>
          <cell r="CT505">
            <v>20595865.012871463</v>
          </cell>
          <cell r="CU505">
            <v>0</v>
          </cell>
          <cell r="DC505">
            <v>0</v>
          </cell>
          <cell r="DD505">
            <v>0</v>
          </cell>
          <cell r="DL505">
            <v>0</v>
          </cell>
          <cell r="DM505">
            <v>33780894.143781289</v>
          </cell>
          <cell r="DN505">
            <v>0</v>
          </cell>
          <cell r="DV505">
            <v>0</v>
          </cell>
          <cell r="DW505">
            <v>0</v>
          </cell>
          <cell r="EE505">
            <v>0</v>
          </cell>
          <cell r="EF505">
            <v>134594086.0164324</v>
          </cell>
          <cell r="EG505">
            <v>0</v>
          </cell>
          <cell r="EO505">
            <v>0</v>
          </cell>
          <cell r="EP505">
            <v>0</v>
          </cell>
          <cell r="EX505">
            <v>0</v>
          </cell>
        </row>
        <row r="506">
          <cell r="B506">
            <v>53205</v>
          </cell>
          <cell r="C506">
            <v>117823562.20190156</v>
          </cell>
          <cell r="D506">
            <v>0</v>
          </cell>
          <cell r="L506">
            <v>0</v>
          </cell>
          <cell r="M506">
            <v>0</v>
          </cell>
          <cell r="U506">
            <v>0</v>
          </cell>
          <cell r="V506">
            <v>112698950.64880155</v>
          </cell>
          <cell r="W506">
            <v>0</v>
          </cell>
          <cell r="AE506">
            <v>0</v>
          </cell>
          <cell r="AF506">
            <v>0</v>
          </cell>
          <cell r="AN506">
            <v>0</v>
          </cell>
          <cell r="AO506">
            <v>1130734.8771544229</v>
          </cell>
          <cell r="AP506">
            <v>0</v>
          </cell>
          <cell r="AX506">
            <v>0</v>
          </cell>
          <cell r="AY506">
            <v>0</v>
          </cell>
          <cell r="BG506">
            <v>0</v>
          </cell>
          <cell r="BH506">
            <v>3868769.6109841415</v>
          </cell>
          <cell r="BI506">
            <v>0</v>
          </cell>
          <cell r="BQ506">
            <v>0</v>
          </cell>
          <cell r="BR506">
            <v>0</v>
          </cell>
          <cell r="CA506">
            <v>25839015.160317194</v>
          </cell>
          <cell r="CK506">
            <v>0</v>
          </cell>
          <cell r="CS506">
            <v>0</v>
          </cell>
          <cell r="CT506">
            <v>20595865.012871463</v>
          </cell>
          <cell r="CU506">
            <v>0</v>
          </cell>
          <cell r="DC506">
            <v>0</v>
          </cell>
          <cell r="DD506">
            <v>0</v>
          </cell>
          <cell r="DL506">
            <v>0</v>
          </cell>
          <cell r="DM506">
            <v>33780894.143781289</v>
          </cell>
          <cell r="DN506">
            <v>0</v>
          </cell>
          <cell r="DV506">
            <v>0</v>
          </cell>
          <cell r="DW506">
            <v>0</v>
          </cell>
          <cell r="EE506">
            <v>0</v>
          </cell>
          <cell r="EF506">
            <v>134594086.0164324</v>
          </cell>
          <cell r="EG506">
            <v>0</v>
          </cell>
          <cell r="EO506">
            <v>0</v>
          </cell>
          <cell r="EP506">
            <v>0</v>
          </cell>
          <cell r="EX506">
            <v>0</v>
          </cell>
        </row>
        <row r="507">
          <cell r="B507">
            <v>53235</v>
          </cell>
          <cell r="C507">
            <v>117823562.20190156</v>
          </cell>
          <cell r="D507">
            <v>0</v>
          </cell>
          <cell r="L507">
            <v>0</v>
          </cell>
          <cell r="M507">
            <v>0</v>
          </cell>
          <cell r="U507">
            <v>0</v>
          </cell>
          <cell r="V507">
            <v>112698950.64880155</v>
          </cell>
          <cell r="W507">
            <v>0</v>
          </cell>
          <cell r="AE507">
            <v>0</v>
          </cell>
          <cell r="AF507">
            <v>0</v>
          </cell>
          <cell r="AN507">
            <v>0</v>
          </cell>
          <cell r="AO507">
            <v>1130734.8771544229</v>
          </cell>
          <cell r="AP507">
            <v>0</v>
          </cell>
          <cell r="AX507">
            <v>0</v>
          </cell>
          <cell r="AY507">
            <v>0</v>
          </cell>
          <cell r="BG507">
            <v>0</v>
          </cell>
          <cell r="BH507">
            <v>3868769.6109841415</v>
          </cell>
          <cell r="BI507">
            <v>0</v>
          </cell>
          <cell r="BQ507">
            <v>0</v>
          </cell>
          <cell r="BR507">
            <v>0</v>
          </cell>
          <cell r="CA507">
            <v>25839015.160317194</v>
          </cell>
          <cell r="CK507">
            <v>0</v>
          </cell>
          <cell r="CS507">
            <v>0</v>
          </cell>
          <cell r="CT507">
            <v>20595865.012871463</v>
          </cell>
          <cell r="CU507">
            <v>0</v>
          </cell>
          <cell r="DC507">
            <v>0</v>
          </cell>
          <cell r="DD507">
            <v>0</v>
          </cell>
          <cell r="DL507">
            <v>0</v>
          </cell>
          <cell r="DM507">
            <v>33780894.143781289</v>
          </cell>
          <cell r="DN507">
            <v>0</v>
          </cell>
          <cell r="DV507">
            <v>0</v>
          </cell>
          <cell r="DW507">
            <v>0</v>
          </cell>
          <cell r="EE507">
            <v>0</v>
          </cell>
          <cell r="EF507">
            <v>134594086.0164324</v>
          </cell>
          <cell r="EG507">
            <v>0</v>
          </cell>
          <cell r="EO507">
            <v>0</v>
          </cell>
          <cell r="EP507">
            <v>0</v>
          </cell>
          <cell r="EX507">
            <v>0</v>
          </cell>
        </row>
        <row r="508">
          <cell r="B508">
            <v>53266</v>
          </cell>
          <cell r="C508">
            <v>117823562.20190156</v>
          </cell>
          <cell r="D508">
            <v>0</v>
          </cell>
          <cell r="L508">
            <v>0</v>
          </cell>
          <cell r="M508">
            <v>0</v>
          </cell>
          <cell r="U508">
            <v>0</v>
          </cell>
          <cell r="V508">
            <v>112698950.64880155</v>
          </cell>
          <cell r="W508">
            <v>0</v>
          </cell>
          <cell r="AE508">
            <v>0</v>
          </cell>
          <cell r="AF508">
            <v>0</v>
          </cell>
          <cell r="AN508">
            <v>0</v>
          </cell>
          <cell r="AO508">
            <v>1130734.8771544229</v>
          </cell>
          <cell r="AP508">
            <v>0</v>
          </cell>
          <cell r="AX508">
            <v>0</v>
          </cell>
          <cell r="AY508">
            <v>0</v>
          </cell>
          <cell r="BG508">
            <v>0</v>
          </cell>
          <cell r="BH508">
            <v>3868769.6109841415</v>
          </cell>
          <cell r="BI508">
            <v>0</v>
          </cell>
          <cell r="BQ508">
            <v>0</v>
          </cell>
          <cell r="BR508">
            <v>0</v>
          </cell>
          <cell r="CA508">
            <v>25839015.160317194</v>
          </cell>
          <cell r="CK508">
            <v>0</v>
          </cell>
          <cell r="CS508">
            <v>0</v>
          </cell>
          <cell r="CT508">
            <v>20595865.012871463</v>
          </cell>
          <cell r="CU508">
            <v>0</v>
          </cell>
          <cell r="DC508">
            <v>0</v>
          </cell>
          <cell r="DD508">
            <v>0</v>
          </cell>
          <cell r="DL508">
            <v>0</v>
          </cell>
          <cell r="DM508">
            <v>33780894.143781289</v>
          </cell>
          <cell r="DN508">
            <v>0</v>
          </cell>
          <cell r="DV508">
            <v>0</v>
          </cell>
          <cell r="DW508">
            <v>0</v>
          </cell>
          <cell r="EE508">
            <v>0</v>
          </cell>
          <cell r="EF508">
            <v>134594086.0164324</v>
          </cell>
          <cell r="EG508">
            <v>0</v>
          </cell>
          <cell r="EO508">
            <v>0</v>
          </cell>
          <cell r="EP508">
            <v>0</v>
          </cell>
          <cell r="EX508">
            <v>0</v>
          </cell>
        </row>
        <row r="509">
          <cell r="B509">
            <v>53296</v>
          </cell>
          <cell r="C509">
            <v>117823562.20190156</v>
          </cell>
          <cell r="D509">
            <v>0</v>
          </cell>
          <cell r="L509">
            <v>0</v>
          </cell>
          <cell r="M509">
            <v>0</v>
          </cell>
          <cell r="U509">
            <v>0</v>
          </cell>
          <cell r="V509">
            <v>112698950.64880155</v>
          </cell>
          <cell r="W509">
            <v>0</v>
          </cell>
          <cell r="AE509">
            <v>0</v>
          </cell>
          <cell r="AF509">
            <v>0</v>
          </cell>
          <cell r="AN509">
            <v>0</v>
          </cell>
          <cell r="AO509">
            <v>1130734.8771544229</v>
          </cell>
          <cell r="AP509">
            <v>0</v>
          </cell>
          <cell r="AX509">
            <v>0</v>
          </cell>
          <cell r="AY509">
            <v>0</v>
          </cell>
          <cell r="BG509">
            <v>0</v>
          </cell>
          <cell r="BH509">
            <v>3868769.6109841415</v>
          </cell>
          <cell r="BI509">
            <v>0</v>
          </cell>
          <cell r="BQ509">
            <v>0</v>
          </cell>
          <cell r="BR509">
            <v>0</v>
          </cell>
          <cell r="CA509">
            <v>25839015.160317194</v>
          </cell>
          <cell r="CK509">
            <v>0</v>
          </cell>
          <cell r="CS509">
            <v>0</v>
          </cell>
          <cell r="CT509">
            <v>20595865.012871463</v>
          </cell>
          <cell r="CU509">
            <v>0</v>
          </cell>
          <cell r="DC509">
            <v>0</v>
          </cell>
          <cell r="DD509">
            <v>0</v>
          </cell>
          <cell r="DL509">
            <v>0</v>
          </cell>
          <cell r="DM509">
            <v>33780894.143781289</v>
          </cell>
          <cell r="DN509">
            <v>0</v>
          </cell>
          <cell r="DV509">
            <v>0</v>
          </cell>
          <cell r="DW509">
            <v>0</v>
          </cell>
          <cell r="EE509">
            <v>0</v>
          </cell>
          <cell r="EF509">
            <v>134594086.0164324</v>
          </cell>
          <cell r="EG509">
            <v>0</v>
          </cell>
          <cell r="EO509">
            <v>0</v>
          </cell>
          <cell r="EP509">
            <v>0</v>
          </cell>
          <cell r="EX509">
            <v>0</v>
          </cell>
        </row>
        <row r="510">
          <cell r="B510">
            <v>53327</v>
          </cell>
          <cell r="C510">
            <v>117823562.20190156</v>
          </cell>
          <cell r="D510">
            <v>0</v>
          </cell>
          <cell r="L510">
            <v>0</v>
          </cell>
          <cell r="M510">
            <v>0</v>
          </cell>
          <cell r="U510">
            <v>0</v>
          </cell>
          <cell r="V510">
            <v>112698950.64880155</v>
          </cell>
          <cell r="W510">
            <v>0</v>
          </cell>
          <cell r="AE510">
            <v>0</v>
          </cell>
          <cell r="AF510">
            <v>0</v>
          </cell>
          <cell r="AN510">
            <v>0</v>
          </cell>
          <cell r="AO510">
            <v>1130734.8771544229</v>
          </cell>
          <cell r="AP510">
            <v>0</v>
          </cell>
          <cell r="AX510">
            <v>0</v>
          </cell>
          <cell r="AY510">
            <v>0</v>
          </cell>
          <cell r="BG510">
            <v>0</v>
          </cell>
          <cell r="BH510">
            <v>3868769.6109841415</v>
          </cell>
          <cell r="BI510">
            <v>0</v>
          </cell>
          <cell r="BQ510">
            <v>0</v>
          </cell>
          <cell r="BR510">
            <v>0</v>
          </cell>
          <cell r="CA510">
            <v>25839015.160317194</v>
          </cell>
          <cell r="CK510">
            <v>0</v>
          </cell>
          <cell r="CS510">
            <v>0</v>
          </cell>
          <cell r="CT510">
            <v>20595865.012871463</v>
          </cell>
          <cell r="CU510">
            <v>0</v>
          </cell>
          <cell r="DC510">
            <v>0</v>
          </cell>
          <cell r="DD510">
            <v>0</v>
          </cell>
          <cell r="DL510">
            <v>0</v>
          </cell>
          <cell r="DM510">
            <v>33780894.143781289</v>
          </cell>
          <cell r="DN510">
            <v>0</v>
          </cell>
          <cell r="DV510">
            <v>0</v>
          </cell>
          <cell r="DW510">
            <v>0</v>
          </cell>
          <cell r="EE510">
            <v>0</v>
          </cell>
          <cell r="EF510">
            <v>134594086.0164324</v>
          </cell>
          <cell r="EG510">
            <v>0</v>
          </cell>
          <cell r="EO510">
            <v>0</v>
          </cell>
          <cell r="EP510">
            <v>0</v>
          </cell>
          <cell r="EX510">
            <v>0</v>
          </cell>
        </row>
        <row r="511">
          <cell r="B511">
            <v>53358</v>
          </cell>
          <cell r="C511">
            <v>117823562.20190156</v>
          </cell>
          <cell r="D511">
            <v>0</v>
          </cell>
          <cell r="L511">
            <v>0</v>
          </cell>
          <cell r="M511">
            <v>0</v>
          </cell>
          <cell r="U511">
            <v>0</v>
          </cell>
          <cell r="V511">
            <v>112698950.64880155</v>
          </cell>
          <cell r="W511">
            <v>0</v>
          </cell>
          <cell r="AE511">
            <v>0</v>
          </cell>
          <cell r="AF511">
            <v>0</v>
          </cell>
          <cell r="AN511">
            <v>0</v>
          </cell>
          <cell r="AO511">
            <v>1130734.8771544229</v>
          </cell>
          <cell r="AP511">
            <v>0</v>
          </cell>
          <cell r="AX511">
            <v>0</v>
          </cell>
          <cell r="AY511">
            <v>0</v>
          </cell>
          <cell r="BG511">
            <v>0</v>
          </cell>
          <cell r="BH511">
            <v>3868769.6109841415</v>
          </cell>
          <cell r="BI511">
            <v>0</v>
          </cell>
          <cell r="BQ511">
            <v>0</v>
          </cell>
          <cell r="BR511">
            <v>0</v>
          </cell>
          <cell r="CA511">
            <v>25839015.160317194</v>
          </cell>
          <cell r="CK511">
            <v>0</v>
          </cell>
          <cell r="CS511">
            <v>0</v>
          </cell>
          <cell r="CT511">
            <v>20595865.012871463</v>
          </cell>
          <cell r="CU511">
            <v>0</v>
          </cell>
          <cell r="DC511">
            <v>0</v>
          </cell>
          <cell r="DD511">
            <v>0</v>
          </cell>
          <cell r="DL511">
            <v>0</v>
          </cell>
          <cell r="DM511">
            <v>33780894.143781289</v>
          </cell>
          <cell r="DN511">
            <v>0</v>
          </cell>
          <cell r="DV511">
            <v>0</v>
          </cell>
          <cell r="DW511">
            <v>0</v>
          </cell>
          <cell r="EE511">
            <v>0</v>
          </cell>
          <cell r="EF511">
            <v>134594086.0164324</v>
          </cell>
          <cell r="EG511">
            <v>0</v>
          </cell>
          <cell r="EO511">
            <v>0</v>
          </cell>
          <cell r="EP511">
            <v>0</v>
          </cell>
          <cell r="EX511">
            <v>0</v>
          </cell>
        </row>
        <row r="512">
          <cell r="B512">
            <v>53386</v>
          </cell>
          <cell r="C512">
            <v>117823562.20190156</v>
          </cell>
          <cell r="D512">
            <v>0</v>
          </cell>
          <cell r="L512">
            <v>0</v>
          </cell>
          <cell r="M512">
            <v>0</v>
          </cell>
          <cell r="U512">
            <v>0</v>
          </cell>
          <cell r="V512">
            <v>112698950.64880155</v>
          </cell>
          <cell r="W512">
            <v>0</v>
          </cell>
          <cell r="AE512">
            <v>0</v>
          </cell>
          <cell r="AF512">
            <v>0</v>
          </cell>
          <cell r="AN512">
            <v>0</v>
          </cell>
          <cell r="AO512">
            <v>1130734.8771544229</v>
          </cell>
          <cell r="AP512">
            <v>0</v>
          </cell>
          <cell r="AX512">
            <v>0</v>
          </cell>
          <cell r="AY512">
            <v>0</v>
          </cell>
          <cell r="BG512">
            <v>0</v>
          </cell>
          <cell r="BH512">
            <v>3868769.6109841415</v>
          </cell>
          <cell r="BI512">
            <v>0</v>
          </cell>
          <cell r="BQ512">
            <v>0</v>
          </cell>
          <cell r="BR512">
            <v>0</v>
          </cell>
          <cell r="CA512">
            <v>25839015.160317194</v>
          </cell>
          <cell r="CK512">
            <v>0</v>
          </cell>
          <cell r="CS512">
            <v>0</v>
          </cell>
          <cell r="CT512">
            <v>20595865.012871463</v>
          </cell>
          <cell r="CU512">
            <v>0</v>
          </cell>
          <cell r="DC512">
            <v>0</v>
          </cell>
          <cell r="DD512">
            <v>0</v>
          </cell>
          <cell r="DL512">
            <v>0</v>
          </cell>
          <cell r="DM512">
            <v>33780894.143781289</v>
          </cell>
          <cell r="DN512">
            <v>0</v>
          </cell>
          <cell r="DV512">
            <v>0</v>
          </cell>
          <cell r="DW512">
            <v>0</v>
          </cell>
          <cell r="EE512">
            <v>0</v>
          </cell>
          <cell r="EF512">
            <v>134594086.0164324</v>
          </cell>
          <cell r="EG512">
            <v>0</v>
          </cell>
          <cell r="EO512">
            <v>0</v>
          </cell>
          <cell r="EP512">
            <v>0</v>
          </cell>
          <cell r="EX512">
            <v>0</v>
          </cell>
        </row>
        <row r="513">
          <cell r="B513">
            <v>53417</v>
          </cell>
          <cell r="C513">
            <v>117823562.20190156</v>
          </cell>
          <cell r="D513">
            <v>0</v>
          </cell>
          <cell r="L513">
            <v>0</v>
          </cell>
          <cell r="M513">
            <v>0</v>
          </cell>
          <cell r="U513">
            <v>0</v>
          </cell>
          <cell r="V513">
            <v>112698950.64880155</v>
          </cell>
          <cell r="W513">
            <v>0</v>
          </cell>
          <cell r="AE513">
            <v>0</v>
          </cell>
          <cell r="AF513">
            <v>0</v>
          </cell>
          <cell r="AN513">
            <v>0</v>
          </cell>
          <cell r="AO513">
            <v>1130734.8771544229</v>
          </cell>
          <cell r="AP513">
            <v>0</v>
          </cell>
          <cell r="AX513">
            <v>0</v>
          </cell>
          <cell r="AY513">
            <v>0</v>
          </cell>
          <cell r="BG513">
            <v>0</v>
          </cell>
          <cell r="BH513">
            <v>3868769.6109841415</v>
          </cell>
          <cell r="BI513">
            <v>0</v>
          </cell>
          <cell r="BQ513">
            <v>0</v>
          </cell>
          <cell r="BR513">
            <v>0</v>
          </cell>
          <cell r="CA513">
            <v>25839015.160317194</v>
          </cell>
          <cell r="CK513">
            <v>0</v>
          </cell>
          <cell r="CS513">
            <v>0</v>
          </cell>
          <cell r="CT513">
            <v>20595865.012871463</v>
          </cell>
          <cell r="CU513">
            <v>0</v>
          </cell>
          <cell r="DC513">
            <v>0</v>
          </cell>
          <cell r="DD513">
            <v>0</v>
          </cell>
          <cell r="DL513">
            <v>0</v>
          </cell>
          <cell r="DM513">
            <v>33780894.143781289</v>
          </cell>
          <cell r="DN513">
            <v>0</v>
          </cell>
          <cell r="DV513">
            <v>0</v>
          </cell>
          <cell r="DW513">
            <v>0</v>
          </cell>
          <cell r="EE513">
            <v>0</v>
          </cell>
          <cell r="EF513">
            <v>134594086.0164324</v>
          </cell>
          <cell r="EG513">
            <v>0</v>
          </cell>
          <cell r="EO513">
            <v>0</v>
          </cell>
          <cell r="EP513">
            <v>0</v>
          </cell>
          <cell r="EX513">
            <v>0</v>
          </cell>
        </row>
        <row r="514">
          <cell r="B514">
            <v>53447</v>
          </cell>
          <cell r="C514">
            <v>117823562.20190156</v>
          </cell>
          <cell r="D514">
            <v>0</v>
          </cell>
          <cell r="L514">
            <v>0</v>
          </cell>
          <cell r="M514">
            <v>0</v>
          </cell>
          <cell r="U514">
            <v>0</v>
          </cell>
          <cell r="V514">
            <v>112698950.64880155</v>
          </cell>
          <cell r="W514">
            <v>0</v>
          </cell>
          <cell r="AE514">
            <v>0</v>
          </cell>
          <cell r="AF514">
            <v>0</v>
          </cell>
          <cell r="AN514">
            <v>0</v>
          </cell>
          <cell r="AO514">
            <v>1130734.8771544229</v>
          </cell>
          <cell r="AP514">
            <v>0</v>
          </cell>
          <cell r="AX514">
            <v>0</v>
          </cell>
          <cell r="AY514">
            <v>0</v>
          </cell>
          <cell r="BG514">
            <v>0</v>
          </cell>
          <cell r="BH514">
            <v>3868769.6109841415</v>
          </cell>
          <cell r="BI514">
            <v>0</v>
          </cell>
          <cell r="BQ514">
            <v>0</v>
          </cell>
          <cell r="BR514">
            <v>0</v>
          </cell>
          <cell r="CA514">
            <v>25839015.160317194</v>
          </cell>
          <cell r="CK514">
            <v>0</v>
          </cell>
          <cell r="CS514">
            <v>0</v>
          </cell>
          <cell r="CT514">
            <v>20595865.012871463</v>
          </cell>
          <cell r="CU514">
            <v>0</v>
          </cell>
          <cell r="DC514">
            <v>0</v>
          </cell>
          <cell r="DD514">
            <v>0</v>
          </cell>
          <cell r="DL514">
            <v>0</v>
          </cell>
          <cell r="DM514">
            <v>33780894.143781289</v>
          </cell>
          <cell r="DN514">
            <v>0</v>
          </cell>
          <cell r="DV514">
            <v>0</v>
          </cell>
          <cell r="DW514">
            <v>0</v>
          </cell>
          <cell r="EE514">
            <v>0</v>
          </cell>
          <cell r="EF514">
            <v>134594086.0164324</v>
          </cell>
          <cell r="EG514">
            <v>0</v>
          </cell>
          <cell r="EO514">
            <v>0</v>
          </cell>
          <cell r="EP514">
            <v>0</v>
          </cell>
          <cell r="EX514">
            <v>0</v>
          </cell>
        </row>
        <row r="515">
          <cell r="B515">
            <v>53478</v>
          </cell>
          <cell r="C515">
            <v>117823562.20190156</v>
          </cell>
          <cell r="D515">
            <v>0</v>
          </cell>
          <cell r="L515">
            <v>0</v>
          </cell>
          <cell r="M515">
            <v>0</v>
          </cell>
          <cell r="U515">
            <v>0</v>
          </cell>
          <cell r="V515">
            <v>112698950.64880155</v>
          </cell>
          <cell r="W515">
            <v>0</v>
          </cell>
          <cell r="AE515">
            <v>0</v>
          </cell>
          <cell r="AF515">
            <v>0</v>
          </cell>
          <cell r="AN515">
            <v>0</v>
          </cell>
          <cell r="AO515">
            <v>1130734.8771544229</v>
          </cell>
          <cell r="AP515">
            <v>0</v>
          </cell>
          <cell r="AX515">
            <v>0</v>
          </cell>
          <cell r="AY515">
            <v>0</v>
          </cell>
          <cell r="BG515">
            <v>0</v>
          </cell>
          <cell r="BH515">
            <v>3868769.6109841415</v>
          </cell>
          <cell r="BI515">
            <v>0</v>
          </cell>
          <cell r="BQ515">
            <v>0</v>
          </cell>
          <cell r="BR515">
            <v>0</v>
          </cell>
          <cell r="CA515">
            <v>25839015.160317194</v>
          </cell>
          <cell r="CK515">
            <v>0</v>
          </cell>
          <cell r="CS515">
            <v>0</v>
          </cell>
          <cell r="CT515">
            <v>20595865.012871463</v>
          </cell>
          <cell r="CU515">
            <v>0</v>
          </cell>
          <cell r="DC515">
            <v>0</v>
          </cell>
          <cell r="DD515">
            <v>0</v>
          </cell>
          <cell r="DL515">
            <v>0</v>
          </cell>
          <cell r="DM515">
            <v>33780894.143781289</v>
          </cell>
          <cell r="DN515">
            <v>0</v>
          </cell>
          <cell r="DV515">
            <v>0</v>
          </cell>
          <cell r="DW515">
            <v>0</v>
          </cell>
          <cell r="EE515">
            <v>0</v>
          </cell>
          <cell r="EF515">
            <v>134594086.0164324</v>
          </cell>
          <cell r="EG515">
            <v>0</v>
          </cell>
          <cell r="EO515">
            <v>0</v>
          </cell>
          <cell r="EP515">
            <v>0</v>
          </cell>
          <cell r="EX515">
            <v>0</v>
          </cell>
        </row>
        <row r="516">
          <cell r="B516">
            <v>53508</v>
          </cell>
          <cell r="C516">
            <v>117823562.20190156</v>
          </cell>
          <cell r="D516">
            <v>0</v>
          </cell>
          <cell r="L516">
            <v>0</v>
          </cell>
          <cell r="M516">
            <v>0</v>
          </cell>
          <cell r="U516">
            <v>0</v>
          </cell>
          <cell r="V516">
            <v>112698950.64880155</v>
          </cell>
          <cell r="W516">
            <v>0</v>
          </cell>
          <cell r="AE516">
            <v>0</v>
          </cell>
          <cell r="AF516">
            <v>0</v>
          </cell>
          <cell r="AN516">
            <v>0</v>
          </cell>
          <cell r="AO516">
            <v>1130734.8771544229</v>
          </cell>
          <cell r="AP516">
            <v>0</v>
          </cell>
          <cell r="AX516">
            <v>0</v>
          </cell>
          <cell r="AY516">
            <v>0</v>
          </cell>
          <cell r="BG516">
            <v>0</v>
          </cell>
          <cell r="BH516">
            <v>3868769.6109841415</v>
          </cell>
          <cell r="BI516">
            <v>0</v>
          </cell>
          <cell r="BQ516">
            <v>0</v>
          </cell>
          <cell r="BR516">
            <v>0</v>
          </cell>
          <cell r="CA516">
            <v>25839015.160317194</v>
          </cell>
          <cell r="CK516">
            <v>0</v>
          </cell>
          <cell r="CS516">
            <v>0</v>
          </cell>
          <cell r="CT516">
            <v>20595865.012871463</v>
          </cell>
          <cell r="CU516">
            <v>0</v>
          </cell>
          <cell r="DC516">
            <v>0</v>
          </cell>
          <cell r="DD516">
            <v>0</v>
          </cell>
          <cell r="DL516">
            <v>0</v>
          </cell>
          <cell r="DM516">
            <v>33780894.143781289</v>
          </cell>
          <cell r="DN516">
            <v>0</v>
          </cell>
          <cell r="DV516">
            <v>0</v>
          </cell>
          <cell r="DW516">
            <v>0</v>
          </cell>
          <cell r="EE516">
            <v>0</v>
          </cell>
          <cell r="EF516">
            <v>134594086.0164324</v>
          </cell>
          <cell r="EG516">
            <v>0</v>
          </cell>
          <cell r="EO516">
            <v>0</v>
          </cell>
          <cell r="EP516">
            <v>0</v>
          </cell>
          <cell r="EX516">
            <v>0</v>
          </cell>
        </row>
        <row r="517">
          <cell r="B517">
            <v>53539</v>
          </cell>
          <cell r="C517">
            <v>117823562.20190156</v>
          </cell>
          <cell r="D517">
            <v>0</v>
          </cell>
          <cell r="L517">
            <v>0</v>
          </cell>
          <cell r="M517">
            <v>0</v>
          </cell>
          <cell r="U517">
            <v>0</v>
          </cell>
          <cell r="V517">
            <v>112698950.64880155</v>
          </cell>
          <cell r="W517">
            <v>0</v>
          </cell>
          <cell r="AE517">
            <v>0</v>
          </cell>
          <cell r="AF517">
            <v>0</v>
          </cell>
          <cell r="AN517">
            <v>0</v>
          </cell>
          <cell r="AO517">
            <v>1130734.8771544229</v>
          </cell>
          <cell r="AP517">
            <v>0</v>
          </cell>
          <cell r="AX517">
            <v>0</v>
          </cell>
          <cell r="AY517">
            <v>0</v>
          </cell>
          <cell r="BG517">
            <v>0</v>
          </cell>
          <cell r="BH517">
            <v>3868769.6109841415</v>
          </cell>
          <cell r="BI517">
            <v>0</v>
          </cell>
          <cell r="BQ517">
            <v>0</v>
          </cell>
          <cell r="BR517">
            <v>0</v>
          </cell>
          <cell r="CA517">
            <v>25839015.160317194</v>
          </cell>
          <cell r="CK517">
            <v>0</v>
          </cell>
          <cell r="CS517">
            <v>0</v>
          </cell>
          <cell r="CT517">
            <v>20595865.012871463</v>
          </cell>
          <cell r="CU517">
            <v>0</v>
          </cell>
          <cell r="DC517">
            <v>0</v>
          </cell>
          <cell r="DD517">
            <v>0</v>
          </cell>
          <cell r="DL517">
            <v>0</v>
          </cell>
          <cell r="DM517">
            <v>33780894.143781289</v>
          </cell>
          <cell r="DN517">
            <v>0</v>
          </cell>
          <cell r="DV517">
            <v>0</v>
          </cell>
          <cell r="DW517">
            <v>0</v>
          </cell>
          <cell r="EE517">
            <v>0</v>
          </cell>
          <cell r="EF517">
            <v>134594086.0164324</v>
          </cell>
          <cell r="EG517">
            <v>0</v>
          </cell>
          <cell r="EO517">
            <v>0</v>
          </cell>
          <cell r="EP517">
            <v>0</v>
          </cell>
          <cell r="EX517">
            <v>0</v>
          </cell>
        </row>
        <row r="518">
          <cell r="B518">
            <v>53570</v>
          </cell>
          <cell r="C518">
            <v>117823562.20190156</v>
          </cell>
          <cell r="D518">
            <v>0</v>
          </cell>
          <cell r="L518">
            <v>0</v>
          </cell>
          <cell r="M518">
            <v>0</v>
          </cell>
          <cell r="U518">
            <v>0</v>
          </cell>
          <cell r="V518">
            <v>112698950.64880155</v>
          </cell>
          <cell r="W518">
            <v>0</v>
          </cell>
          <cell r="AE518">
            <v>0</v>
          </cell>
          <cell r="AF518">
            <v>0</v>
          </cell>
          <cell r="AN518">
            <v>0</v>
          </cell>
          <cell r="AO518">
            <v>1130734.8771544229</v>
          </cell>
          <cell r="AP518">
            <v>0</v>
          </cell>
          <cell r="AX518">
            <v>0</v>
          </cell>
          <cell r="AY518">
            <v>0</v>
          </cell>
          <cell r="BG518">
            <v>0</v>
          </cell>
          <cell r="BH518">
            <v>3868769.6109841415</v>
          </cell>
          <cell r="BI518">
            <v>0</v>
          </cell>
          <cell r="BQ518">
            <v>0</v>
          </cell>
          <cell r="BR518">
            <v>0</v>
          </cell>
          <cell r="CA518">
            <v>25839015.160317194</v>
          </cell>
          <cell r="CK518">
            <v>0</v>
          </cell>
          <cell r="CS518">
            <v>0</v>
          </cell>
          <cell r="CT518">
            <v>20595865.012871463</v>
          </cell>
          <cell r="CU518">
            <v>0</v>
          </cell>
          <cell r="DC518">
            <v>0</v>
          </cell>
          <cell r="DD518">
            <v>0</v>
          </cell>
          <cell r="DL518">
            <v>0</v>
          </cell>
          <cell r="DM518">
            <v>33780894.143781289</v>
          </cell>
          <cell r="DN518">
            <v>0</v>
          </cell>
          <cell r="DV518">
            <v>0</v>
          </cell>
          <cell r="DW518">
            <v>0</v>
          </cell>
          <cell r="EE518">
            <v>0</v>
          </cell>
          <cell r="EF518">
            <v>134594086.0164324</v>
          </cell>
          <cell r="EG518">
            <v>0</v>
          </cell>
          <cell r="EO518">
            <v>0</v>
          </cell>
          <cell r="EP518">
            <v>0</v>
          </cell>
          <cell r="EX518">
            <v>0</v>
          </cell>
        </row>
        <row r="519">
          <cell r="B519">
            <v>53600</v>
          </cell>
          <cell r="C519">
            <v>117823562.20190156</v>
          </cell>
          <cell r="D519">
            <v>0</v>
          </cell>
          <cell r="L519">
            <v>0</v>
          </cell>
          <cell r="M519">
            <v>0</v>
          </cell>
          <cell r="U519">
            <v>0</v>
          </cell>
          <cell r="V519">
            <v>112698950.64880155</v>
          </cell>
          <cell r="W519">
            <v>0</v>
          </cell>
          <cell r="AE519">
            <v>0</v>
          </cell>
          <cell r="AF519">
            <v>0</v>
          </cell>
          <cell r="AN519">
            <v>0</v>
          </cell>
          <cell r="AO519">
            <v>1130734.8771544229</v>
          </cell>
          <cell r="AP519">
            <v>0</v>
          </cell>
          <cell r="AX519">
            <v>0</v>
          </cell>
          <cell r="AY519">
            <v>0</v>
          </cell>
          <cell r="BG519">
            <v>0</v>
          </cell>
          <cell r="BH519">
            <v>3868769.6109841415</v>
          </cell>
          <cell r="BI519">
            <v>0</v>
          </cell>
          <cell r="BQ519">
            <v>0</v>
          </cell>
          <cell r="BR519">
            <v>0</v>
          </cell>
          <cell r="CA519">
            <v>25839015.160317194</v>
          </cell>
          <cell r="CK519">
            <v>0</v>
          </cell>
          <cell r="CS519">
            <v>0</v>
          </cell>
          <cell r="CT519">
            <v>20595865.012871463</v>
          </cell>
          <cell r="CU519">
            <v>0</v>
          </cell>
          <cell r="DC519">
            <v>0</v>
          </cell>
          <cell r="DD519">
            <v>0</v>
          </cell>
          <cell r="DL519">
            <v>0</v>
          </cell>
          <cell r="DM519">
            <v>33780894.143781289</v>
          </cell>
          <cell r="DN519">
            <v>0</v>
          </cell>
          <cell r="DV519">
            <v>0</v>
          </cell>
          <cell r="DW519">
            <v>0</v>
          </cell>
          <cell r="EE519">
            <v>0</v>
          </cell>
          <cell r="EF519">
            <v>134594086.0164324</v>
          </cell>
          <cell r="EG519">
            <v>0</v>
          </cell>
          <cell r="EO519">
            <v>0</v>
          </cell>
          <cell r="EP519">
            <v>0</v>
          </cell>
          <cell r="EX519">
            <v>0</v>
          </cell>
        </row>
        <row r="520">
          <cell r="B520">
            <v>53631</v>
          </cell>
          <cell r="C520">
            <v>117823562.20190156</v>
          </cell>
          <cell r="D520">
            <v>0</v>
          </cell>
          <cell r="L520">
            <v>0</v>
          </cell>
          <cell r="M520">
            <v>0</v>
          </cell>
          <cell r="U520">
            <v>0</v>
          </cell>
          <cell r="V520">
            <v>112698950.64880155</v>
          </cell>
          <cell r="W520">
            <v>0</v>
          </cell>
          <cell r="AE520">
            <v>0</v>
          </cell>
          <cell r="AF520">
            <v>0</v>
          </cell>
          <cell r="AN520">
            <v>0</v>
          </cell>
          <cell r="AO520">
            <v>1130734.8771544229</v>
          </cell>
          <cell r="AP520">
            <v>0</v>
          </cell>
          <cell r="AX520">
            <v>0</v>
          </cell>
          <cell r="AY520">
            <v>0</v>
          </cell>
          <cell r="BG520">
            <v>0</v>
          </cell>
          <cell r="BH520">
            <v>3868769.6109841415</v>
          </cell>
          <cell r="BI520">
            <v>0</v>
          </cell>
          <cell r="BQ520">
            <v>0</v>
          </cell>
          <cell r="BR520">
            <v>0</v>
          </cell>
          <cell r="CA520">
            <v>25839015.160317194</v>
          </cell>
          <cell r="CK520">
            <v>0</v>
          </cell>
          <cell r="CS520">
            <v>0</v>
          </cell>
          <cell r="CT520">
            <v>20595865.012871463</v>
          </cell>
          <cell r="CU520">
            <v>0</v>
          </cell>
          <cell r="DC520">
            <v>0</v>
          </cell>
          <cell r="DD520">
            <v>0</v>
          </cell>
          <cell r="DL520">
            <v>0</v>
          </cell>
          <cell r="DM520">
            <v>33780894.143781289</v>
          </cell>
          <cell r="DN520">
            <v>0</v>
          </cell>
          <cell r="DV520">
            <v>0</v>
          </cell>
          <cell r="DW520">
            <v>0</v>
          </cell>
          <cell r="EE520">
            <v>0</v>
          </cell>
          <cell r="EF520">
            <v>134594086.0164324</v>
          </cell>
          <cell r="EG520">
            <v>0</v>
          </cell>
          <cell r="EO520">
            <v>0</v>
          </cell>
          <cell r="EP520">
            <v>0</v>
          </cell>
          <cell r="EX520">
            <v>0</v>
          </cell>
        </row>
        <row r="521">
          <cell r="B521">
            <v>53661</v>
          </cell>
          <cell r="C521">
            <v>117823562.20190156</v>
          </cell>
          <cell r="D521">
            <v>0</v>
          </cell>
          <cell r="L521">
            <v>0</v>
          </cell>
          <cell r="M521">
            <v>0</v>
          </cell>
          <cell r="U521">
            <v>0</v>
          </cell>
          <cell r="V521">
            <v>112698950.64880155</v>
          </cell>
          <cell r="W521">
            <v>0</v>
          </cell>
          <cell r="AE521">
            <v>0</v>
          </cell>
          <cell r="AF521">
            <v>0</v>
          </cell>
          <cell r="AN521">
            <v>0</v>
          </cell>
          <cell r="AO521">
            <v>1130734.8771544229</v>
          </cell>
          <cell r="AP521">
            <v>0</v>
          </cell>
          <cell r="AX521">
            <v>0</v>
          </cell>
          <cell r="AY521">
            <v>0</v>
          </cell>
          <cell r="BG521">
            <v>0</v>
          </cell>
          <cell r="BH521">
            <v>3868769.6109841415</v>
          </cell>
          <cell r="BI521">
            <v>0</v>
          </cell>
          <cell r="BQ521">
            <v>0</v>
          </cell>
          <cell r="BR521">
            <v>0</v>
          </cell>
          <cell r="CA521">
            <v>25839015.160317194</v>
          </cell>
          <cell r="CK521">
            <v>0</v>
          </cell>
          <cell r="CS521">
            <v>0</v>
          </cell>
          <cell r="CT521">
            <v>20595865.012871463</v>
          </cell>
          <cell r="CU521">
            <v>0</v>
          </cell>
          <cell r="DC521">
            <v>0</v>
          </cell>
          <cell r="DD521">
            <v>0</v>
          </cell>
          <cell r="DL521">
            <v>0</v>
          </cell>
          <cell r="DM521">
            <v>33780894.143781289</v>
          </cell>
          <cell r="DN521">
            <v>0</v>
          </cell>
          <cell r="DV521">
            <v>0</v>
          </cell>
          <cell r="DW521">
            <v>0</v>
          </cell>
          <cell r="EE521">
            <v>0</v>
          </cell>
          <cell r="EF521">
            <v>134594086.0164324</v>
          </cell>
          <cell r="EG521">
            <v>0</v>
          </cell>
          <cell r="EO521">
            <v>0</v>
          </cell>
          <cell r="EP521">
            <v>0</v>
          </cell>
          <cell r="EX521">
            <v>0</v>
          </cell>
        </row>
        <row r="522">
          <cell r="B522">
            <v>53692</v>
          </cell>
          <cell r="C522">
            <v>117823562.20190156</v>
          </cell>
          <cell r="D522">
            <v>0</v>
          </cell>
          <cell r="L522">
            <v>0</v>
          </cell>
          <cell r="M522">
            <v>0</v>
          </cell>
          <cell r="U522">
            <v>0</v>
          </cell>
          <cell r="V522">
            <v>112698950.64880155</v>
          </cell>
          <cell r="W522">
            <v>0</v>
          </cell>
          <cell r="AE522">
            <v>0</v>
          </cell>
          <cell r="AF522">
            <v>0</v>
          </cell>
          <cell r="AN522">
            <v>0</v>
          </cell>
          <cell r="AO522">
            <v>1130734.8771544229</v>
          </cell>
          <cell r="AP522">
            <v>0</v>
          </cell>
          <cell r="AX522">
            <v>0</v>
          </cell>
          <cell r="AY522">
            <v>0</v>
          </cell>
          <cell r="BG522">
            <v>0</v>
          </cell>
          <cell r="BH522">
            <v>3868769.6109841415</v>
          </cell>
          <cell r="BI522">
            <v>0</v>
          </cell>
          <cell r="BQ522">
            <v>0</v>
          </cell>
          <cell r="BR522">
            <v>0</v>
          </cell>
          <cell r="CA522">
            <v>25839015.160317194</v>
          </cell>
          <cell r="CK522">
            <v>0</v>
          </cell>
          <cell r="CS522">
            <v>0</v>
          </cell>
          <cell r="CT522">
            <v>20595865.012871463</v>
          </cell>
          <cell r="CU522">
            <v>0</v>
          </cell>
          <cell r="DC522">
            <v>0</v>
          </cell>
          <cell r="DD522">
            <v>0</v>
          </cell>
          <cell r="DL522">
            <v>0</v>
          </cell>
          <cell r="DM522">
            <v>33780894.143781289</v>
          </cell>
          <cell r="DN522">
            <v>0</v>
          </cell>
          <cell r="DV522">
            <v>0</v>
          </cell>
          <cell r="DW522">
            <v>0</v>
          </cell>
          <cell r="EE522">
            <v>0</v>
          </cell>
          <cell r="EF522">
            <v>134594086.0164324</v>
          </cell>
          <cell r="EG522">
            <v>0</v>
          </cell>
          <cell r="EO522">
            <v>0</v>
          </cell>
          <cell r="EP522">
            <v>0</v>
          </cell>
          <cell r="EX522">
            <v>0</v>
          </cell>
        </row>
        <row r="523">
          <cell r="B523">
            <v>53723</v>
          </cell>
          <cell r="C523">
            <v>117823562.20190156</v>
          </cell>
          <cell r="D523">
            <v>0</v>
          </cell>
          <cell r="L523">
            <v>0</v>
          </cell>
          <cell r="M523">
            <v>0</v>
          </cell>
          <cell r="U523">
            <v>0</v>
          </cell>
          <cell r="V523">
            <v>112698950.64880155</v>
          </cell>
          <cell r="W523">
            <v>0</v>
          </cell>
          <cell r="AE523">
            <v>0</v>
          </cell>
          <cell r="AF523">
            <v>0</v>
          </cell>
          <cell r="AN523">
            <v>0</v>
          </cell>
          <cell r="AO523">
            <v>1130734.8771544229</v>
          </cell>
          <cell r="AP523">
            <v>0</v>
          </cell>
          <cell r="AX523">
            <v>0</v>
          </cell>
          <cell r="AY523">
            <v>0</v>
          </cell>
          <cell r="BG523">
            <v>0</v>
          </cell>
          <cell r="BH523">
            <v>3868769.6109841415</v>
          </cell>
          <cell r="BI523">
            <v>0</v>
          </cell>
          <cell r="BQ523">
            <v>0</v>
          </cell>
          <cell r="BR523">
            <v>0</v>
          </cell>
          <cell r="CA523">
            <v>25839015.160317194</v>
          </cell>
          <cell r="CK523">
            <v>0</v>
          </cell>
          <cell r="CS523">
            <v>0</v>
          </cell>
          <cell r="CT523">
            <v>20595865.012871463</v>
          </cell>
          <cell r="CU523">
            <v>0</v>
          </cell>
          <cell r="DC523">
            <v>0</v>
          </cell>
          <cell r="DD523">
            <v>0</v>
          </cell>
          <cell r="DL523">
            <v>0</v>
          </cell>
          <cell r="DM523">
            <v>33780894.143781289</v>
          </cell>
          <cell r="DN523">
            <v>0</v>
          </cell>
          <cell r="DV523">
            <v>0</v>
          </cell>
          <cell r="DW523">
            <v>0</v>
          </cell>
          <cell r="EE523">
            <v>0</v>
          </cell>
          <cell r="EF523">
            <v>134594086.0164324</v>
          </cell>
          <cell r="EG523">
            <v>0</v>
          </cell>
          <cell r="EO523">
            <v>0</v>
          </cell>
          <cell r="EP523">
            <v>0</v>
          </cell>
          <cell r="EX523">
            <v>0</v>
          </cell>
        </row>
        <row r="524">
          <cell r="B524">
            <v>53751</v>
          </cell>
          <cell r="C524">
            <v>117823562.20190156</v>
          </cell>
          <cell r="D524">
            <v>0</v>
          </cell>
          <cell r="L524">
            <v>0</v>
          </cell>
          <cell r="M524">
            <v>0</v>
          </cell>
          <cell r="U524">
            <v>0</v>
          </cell>
          <cell r="V524">
            <v>112698950.64880155</v>
          </cell>
          <cell r="W524">
            <v>0</v>
          </cell>
          <cell r="AE524">
            <v>0</v>
          </cell>
          <cell r="AF524">
            <v>0</v>
          </cell>
          <cell r="AN524">
            <v>0</v>
          </cell>
          <cell r="AO524">
            <v>1130734.8771544229</v>
          </cell>
          <cell r="AP524">
            <v>0</v>
          </cell>
          <cell r="AX524">
            <v>0</v>
          </cell>
          <cell r="AY524">
            <v>0</v>
          </cell>
          <cell r="BG524">
            <v>0</v>
          </cell>
          <cell r="BH524">
            <v>3868769.6109841415</v>
          </cell>
          <cell r="BI524">
            <v>0</v>
          </cell>
          <cell r="BQ524">
            <v>0</v>
          </cell>
          <cell r="BR524">
            <v>0</v>
          </cell>
          <cell r="CA524">
            <v>25839015.160317194</v>
          </cell>
          <cell r="CK524">
            <v>0</v>
          </cell>
          <cell r="CS524">
            <v>0</v>
          </cell>
          <cell r="CT524">
            <v>20595865.012871463</v>
          </cell>
          <cell r="CU524">
            <v>0</v>
          </cell>
          <cell r="DC524">
            <v>0</v>
          </cell>
          <cell r="DD524">
            <v>0</v>
          </cell>
          <cell r="DL524">
            <v>0</v>
          </cell>
          <cell r="DM524">
            <v>33780894.143781289</v>
          </cell>
          <cell r="DN524">
            <v>0</v>
          </cell>
          <cell r="DV524">
            <v>0</v>
          </cell>
          <cell r="DW524">
            <v>0</v>
          </cell>
          <cell r="EE524">
            <v>0</v>
          </cell>
          <cell r="EF524">
            <v>134594086.0164324</v>
          </cell>
          <cell r="EG524">
            <v>0</v>
          </cell>
          <cell r="EO524">
            <v>0</v>
          </cell>
          <cell r="EP524">
            <v>0</v>
          </cell>
          <cell r="EX524">
            <v>0</v>
          </cell>
        </row>
        <row r="525">
          <cell r="B525">
            <v>53782</v>
          </cell>
          <cell r="C525">
            <v>117823562.20190156</v>
          </cell>
          <cell r="D525">
            <v>0</v>
          </cell>
          <cell r="L525">
            <v>0</v>
          </cell>
          <cell r="M525">
            <v>0</v>
          </cell>
          <cell r="U525">
            <v>0</v>
          </cell>
          <cell r="V525">
            <v>112698950.64880155</v>
          </cell>
          <cell r="W525">
            <v>0</v>
          </cell>
          <cell r="AE525">
            <v>0</v>
          </cell>
          <cell r="AF525">
            <v>0</v>
          </cell>
          <cell r="AN525">
            <v>0</v>
          </cell>
          <cell r="AO525">
            <v>1130734.8771544229</v>
          </cell>
          <cell r="AP525">
            <v>0</v>
          </cell>
          <cell r="AX525">
            <v>0</v>
          </cell>
          <cell r="AY525">
            <v>0</v>
          </cell>
          <cell r="BG525">
            <v>0</v>
          </cell>
          <cell r="BH525">
            <v>3868769.6109841415</v>
          </cell>
          <cell r="BI525">
            <v>0</v>
          </cell>
          <cell r="BQ525">
            <v>0</v>
          </cell>
          <cell r="BR525">
            <v>0</v>
          </cell>
          <cell r="CA525">
            <v>25839015.160317194</v>
          </cell>
          <cell r="CK525">
            <v>0</v>
          </cell>
          <cell r="CS525">
            <v>0</v>
          </cell>
          <cell r="CT525">
            <v>20595865.012871463</v>
          </cell>
          <cell r="CU525">
            <v>0</v>
          </cell>
          <cell r="DC525">
            <v>0</v>
          </cell>
          <cell r="DD525">
            <v>0</v>
          </cell>
          <cell r="DL525">
            <v>0</v>
          </cell>
          <cell r="DM525">
            <v>33780894.143781289</v>
          </cell>
          <cell r="DN525">
            <v>0</v>
          </cell>
          <cell r="DV525">
            <v>0</v>
          </cell>
          <cell r="DW525">
            <v>0</v>
          </cell>
          <cell r="EE525">
            <v>0</v>
          </cell>
          <cell r="EF525">
            <v>134594086.0164324</v>
          </cell>
          <cell r="EG525">
            <v>0</v>
          </cell>
          <cell r="EO525">
            <v>0</v>
          </cell>
          <cell r="EP525">
            <v>0</v>
          </cell>
          <cell r="EX525">
            <v>0</v>
          </cell>
        </row>
        <row r="526">
          <cell r="B526">
            <v>53812</v>
          </cell>
          <cell r="C526">
            <v>117823562.20190156</v>
          </cell>
          <cell r="D526">
            <v>0</v>
          </cell>
          <cell r="L526">
            <v>0</v>
          </cell>
          <cell r="M526">
            <v>0</v>
          </cell>
          <cell r="U526">
            <v>0</v>
          </cell>
          <cell r="V526">
            <v>112698950.64880155</v>
          </cell>
          <cell r="W526">
            <v>0</v>
          </cell>
          <cell r="AE526">
            <v>0</v>
          </cell>
          <cell r="AF526">
            <v>0</v>
          </cell>
          <cell r="AN526">
            <v>0</v>
          </cell>
          <cell r="AO526">
            <v>1130734.8771544229</v>
          </cell>
          <cell r="AP526">
            <v>0</v>
          </cell>
          <cell r="AX526">
            <v>0</v>
          </cell>
          <cell r="AY526">
            <v>0</v>
          </cell>
          <cell r="BG526">
            <v>0</v>
          </cell>
          <cell r="BH526">
            <v>3868769.6109841415</v>
          </cell>
          <cell r="BI526">
            <v>0</v>
          </cell>
          <cell r="BQ526">
            <v>0</v>
          </cell>
          <cell r="BR526">
            <v>0</v>
          </cell>
          <cell r="CA526">
            <v>25839015.160317194</v>
          </cell>
          <cell r="CK526">
            <v>0</v>
          </cell>
          <cell r="CS526">
            <v>0</v>
          </cell>
          <cell r="CT526">
            <v>20595865.012871463</v>
          </cell>
          <cell r="CU526">
            <v>0</v>
          </cell>
          <cell r="DC526">
            <v>0</v>
          </cell>
          <cell r="DD526">
            <v>0</v>
          </cell>
          <cell r="DL526">
            <v>0</v>
          </cell>
          <cell r="DM526">
            <v>33780894.143781289</v>
          </cell>
          <cell r="DN526">
            <v>0</v>
          </cell>
          <cell r="DV526">
            <v>0</v>
          </cell>
          <cell r="DW526">
            <v>0</v>
          </cell>
          <cell r="EE526">
            <v>0</v>
          </cell>
          <cell r="EF526">
            <v>134594086.0164324</v>
          </cell>
          <cell r="EG526">
            <v>0</v>
          </cell>
          <cell r="EO526">
            <v>0</v>
          </cell>
          <cell r="EP526">
            <v>0</v>
          </cell>
          <cell r="EX526">
            <v>0</v>
          </cell>
        </row>
        <row r="527">
          <cell r="B527">
            <v>53843</v>
          </cell>
          <cell r="C527">
            <v>117823562.20190156</v>
          </cell>
          <cell r="D527">
            <v>0</v>
          </cell>
          <cell r="L527">
            <v>0</v>
          </cell>
          <cell r="M527">
            <v>0</v>
          </cell>
          <cell r="U527">
            <v>0</v>
          </cell>
          <cell r="V527">
            <v>112698950.64880155</v>
          </cell>
          <cell r="W527">
            <v>0</v>
          </cell>
          <cell r="AE527">
            <v>0</v>
          </cell>
          <cell r="AF527">
            <v>0</v>
          </cell>
          <cell r="AN527">
            <v>0</v>
          </cell>
          <cell r="AO527">
            <v>1130734.8771544229</v>
          </cell>
          <cell r="AP527">
            <v>0</v>
          </cell>
          <cell r="AX527">
            <v>0</v>
          </cell>
          <cell r="AY527">
            <v>0</v>
          </cell>
          <cell r="BG527">
            <v>0</v>
          </cell>
          <cell r="BH527">
            <v>3868769.6109841415</v>
          </cell>
          <cell r="BI527">
            <v>0</v>
          </cell>
          <cell r="BQ527">
            <v>0</v>
          </cell>
          <cell r="BR527">
            <v>0</v>
          </cell>
          <cell r="CA527">
            <v>25839015.160317194</v>
          </cell>
          <cell r="CK527">
            <v>0</v>
          </cell>
          <cell r="CS527">
            <v>0</v>
          </cell>
          <cell r="CT527">
            <v>20595865.012871463</v>
          </cell>
          <cell r="CU527">
            <v>0</v>
          </cell>
          <cell r="DC527">
            <v>0</v>
          </cell>
          <cell r="DD527">
            <v>0</v>
          </cell>
          <cell r="DL527">
            <v>0</v>
          </cell>
          <cell r="DM527">
            <v>33780894.143781289</v>
          </cell>
          <cell r="DN527">
            <v>0</v>
          </cell>
          <cell r="DV527">
            <v>0</v>
          </cell>
          <cell r="DW527">
            <v>0</v>
          </cell>
          <cell r="EE527">
            <v>0</v>
          </cell>
          <cell r="EF527">
            <v>134594086.0164324</v>
          </cell>
          <cell r="EG527">
            <v>0</v>
          </cell>
          <cell r="EO527">
            <v>0</v>
          </cell>
          <cell r="EP527">
            <v>0</v>
          </cell>
          <cell r="EX527">
            <v>0</v>
          </cell>
        </row>
        <row r="528">
          <cell r="B528">
            <v>53873</v>
          </cell>
          <cell r="C528">
            <v>117823562.20190156</v>
          </cell>
          <cell r="D528">
            <v>0</v>
          </cell>
          <cell r="L528">
            <v>0</v>
          </cell>
          <cell r="M528">
            <v>0</v>
          </cell>
          <cell r="U528">
            <v>0</v>
          </cell>
          <cell r="V528">
            <v>112698950.64880155</v>
          </cell>
          <cell r="W528">
            <v>0</v>
          </cell>
          <cell r="AE528">
            <v>0</v>
          </cell>
          <cell r="AF528">
            <v>0</v>
          </cell>
          <cell r="AN528">
            <v>0</v>
          </cell>
          <cell r="AO528">
            <v>1130734.8771544229</v>
          </cell>
          <cell r="AP528">
            <v>0</v>
          </cell>
          <cell r="AX528">
            <v>0</v>
          </cell>
          <cell r="AY528">
            <v>0</v>
          </cell>
          <cell r="BG528">
            <v>0</v>
          </cell>
          <cell r="BH528">
            <v>3868769.6109841415</v>
          </cell>
          <cell r="BI528">
            <v>0</v>
          </cell>
          <cell r="BQ528">
            <v>0</v>
          </cell>
          <cell r="BR528">
            <v>0</v>
          </cell>
          <cell r="CA528">
            <v>25839015.160317194</v>
          </cell>
          <cell r="CK528">
            <v>0</v>
          </cell>
          <cell r="CS528">
            <v>0</v>
          </cell>
          <cell r="CT528">
            <v>20595865.012871463</v>
          </cell>
          <cell r="CU528">
            <v>0</v>
          </cell>
          <cell r="DC528">
            <v>0</v>
          </cell>
          <cell r="DD528">
            <v>0</v>
          </cell>
          <cell r="DL528">
            <v>0</v>
          </cell>
          <cell r="DM528">
            <v>33780894.143781289</v>
          </cell>
          <cell r="DN528">
            <v>0</v>
          </cell>
          <cell r="DV528">
            <v>0</v>
          </cell>
          <cell r="DW528">
            <v>0</v>
          </cell>
          <cell r="EE528">
            <v>0</v>
          </cell>
          <cell r="EF528">
            <v>134594086.0164324</v>
          </cell>
          <cell r="EG528">
            <v>0</v>
          </cell>
          <cell r="EO528">
            <v>0</v>
          </cell>
          <cell r="EP528">
            <v>0</v>
          </cell>
          <cell r="EX528">
            <v>0</v>
          </cell>
        </row>
        <row r="529">
          <cell r="B529">
            <v>53904</v>
          </cell>
          <cell r="C529">
            <v>117823562.20190156</v>
          </cell>
          <cell r="D529">
            <v>0</v>
          </cell>
          <cell r="L529">
            <v>0</v>
          </cell>
          <cell r="M529">
            <v>0</v>
          </cell>
          <cell r="U529">
            <v>0</v>
          </cell>
          <cell r="V529">
            <v>112698950.64880155</v>
          </cell>
          <cell r="W529">
            <v>0</v>
          </cell>
          <cell r="AE529">
            <v>0</v>
          </cell>
          <cell r="AF529">
            <v>0</v>
          </cell>
          <cell r="AN529">
            <v>0</v>
          </cell>
          <cell r="AO529">
            <v>1130734.8771544229</v>
          </cell>
          <cell r="AP529">
            <v>0</v>
          </cell>
          <cell r="AX529">
            <v>0</v>
          </cell>
          <cell r="AY529">
            <v>0</v>
          </cell>
          <cell r="BG529">
            <v>0</v>
          </cell>
          <cell r="BH529">
            <v>3868769.6109841415</v>
          </cell>
          <cell r="BI529">
            <v>0</v>
          </cell>
          <cell r="BQ529">
            <v>0</v>
          </cell>
          <cell r="BR529">
            <v>0</v>
          </cell>
          <cell r="CA529">
            <v>25839015.160317194</v>
          </cell>
          <cell r="CK529">
            <v>0</v>
          </cell>
          <cell r="CS529">
            <v>0</v>
          </cell>
          <cell r="CT529">
            <v>20595865.012871463</v>
          </cell>
          <cell r="CU529">
            <v>0</v>
          </cell>
          <cell r="DC529">
            <v>0</v>
          </cell>
          <cell r="DD529">
            <v>0</v>
          </cell>
          <cell r="DL529">
            <v>0</v>
          </cell>
          <cell r="DM529">
            <v>33780894.143781289</v>
          </cell>
          <cell r="DN529">
            <v>0</v>
          </cell>
          <cell r="DV529">
            <v>0</v>
          </cell>
          <cell r="DW529">
            <v>0</v>
          </cell>
          <cell r="EE529">
            <v>0</v>
          </cell>
          <cell r="EF529">
            <v>134594086.0164324</v>
          </cell>
          <cell r="EG529">
            <v>0</v>
          </cell>
          <cell r="EO529">
            <v>0</v>
          </cell>
          <cell r="EP529">
            <v>0</v>
          </cell>
          <cell r="EX529">
            <v>0</v>
          </cell>
        </row>
        <row r="530">
          <cell r="B530">
            <v>53935</v>
          </cell>
          <cell r="C530">
            <v>117823562.20190156</v>
          </cell>
          <cell r="D530">
            <v>0</v>
          </cell>
          <cell r="L530">
            <v>0</v>
          </cell>
          <cell r="M530">
            <v>0</v>
          </cell>
          <cell r="U530">
            <v>0</v>
          </cell>
          <cell r="V530">
            <v>112698950.64880155</v>
          </cell>
          <cell r="W530">
            <v>0</v>
          </cell>
          <cell r="AE530">
            <v>0</v>
          </cell>
          <cell r="AF530">
            <v>0</v>
          </cell>
          <cell r="AN530">
            <v>0</v>
          </cell>
          <cell r="AO530">
            <v>1130734.8771544229</v>
          </cell>
          <cell r="AP530">
            <v>0</v>
          </cell>
          <cell r="AX530">
            <v>0</v>
          </cell>
          <cell r="AY530">
            <v>0</v>
          </cell>
          <cell r="BG530">
            <v>0</v>
          </cell>
          <cell r="BH530">
            <v>3868769.6109841415</v>
          </cell>
          <cell r="BI530">
            <v>0</v>
          </cell>
          <cell r="BQ530">
            <v>0</v>
          </cell>
          <cell r="BR530">
            <v>0</v>
          </cell>
          <cell r="CA530">
            <v>25839015.160317194</v>
          </cell>
          <cell r="CK530">
            <v>0</v>
          </cell>
          <cell r="CS530">
            <v>0</v>
          </cell>
          <cell r="CT530">
            <v>20595865.012871463</v>
          </cell>
          <cell r="CU530">
            <v>0</v>
          </cell>
          <cell r="DC530">
            <v>0</v>
          </cell>
          <cell r="DD530">
            <v>0</v>
          </cell>
          <cell r="DL530">
            <v>0</v>
          </cell>
          <cell r="DM530">
            <v>33780894.143781289</v>
          </cell>
          <cell r="DN530">
            <v>0</v>
          </cell>
          <cell r="DV530">
            <v>0</v>
          </cell>
          <cell r="DW530">
            <v>0</v>
          </cell>
          <cell r="EE530">
            <v>0</v>
          </cell>
          <cell r="EF530">
            <v>134594086.0164324</v>
          </cell>
          <cell r="EG530">
            <v>0</v>
          </cell>
          <cell r="EO530">
            <v>0</v>
          </cell>
          <cell r="EP530">
            <v>0</v>
          </cell>
          <cell r="EX530">
            <v>0</v>
          </cell>
        </row>
        <row r="531">
          <cell r="B531">
            <v>53965</v>
          </cell>
          <cell r="C531">
            <v>117823562.20190156</v>
          </cell>
          <cell r="D531">
            <v>0</v>
          </cell>
          <cell r="L531">
            <v>0</v>
          </cell>
          <cell r="M531">
            <v>0</v>
          </cell>
          <cell r="U531">
            <v>0</v>
          </cell>
          <cell r="V531">
            <v>112698950.64880155</v>
          </cell>
          <cell r="W531">
            <v>0</v>
          </cell>
          <cell r="AE531">
            <v>0</v>
          </cell>
          <cell r="AF531">
            <v>0</v>
          </cell>
          <cell r="AN531">
            <v>0</v>
          </cell>
          <cell r="AO531">
            <v>1130734.8771544229</v>
          </cell>
          <cell r="AP531">
            <v>0</v>
          </cell>
          <cell r="AX531">
            <v>0</v>
          </cell>
          <cell r="AY531">
            <v>0</v>
          </cell>
          <cell r="BG531">
            <v>0</v>
          </cell>
          <cell r="BH531">
            <v>3868769.6109841415</v>
          </cell>
          <cell r="BI531">
            <v>0</v>
          </cell>
          <cell r="BQ531">
            <v>0</v>
          </cell>
          <cell r="BR531">
            <v>0</v>
          </cell>
          <cell r="CA531">
            <v>25839015.160317194</v>
          </cell>
          <cell r="CK531">
            <v>0</v>
          </cell>
          <cell r="CS531">
            <v>0</v>
          </cell>
          <cell r="CT531">
            <v>20595865.012871463</v>
          </cell>
          <cell r="CU531">
            <v>0</v>
          </cell>
          <cell r="DC531">
            <v>0</v>
          </cell>
          <cell r="DD531">
            <v>0</v>
          </cell>
          <cell r="DL531">
            <v>0</v>
          </cell>
          <cell r="DM531">
            <v>33780894.143781289</v>
          </cell>
          <cell r="DN531">
            <v>0</v>
          </cell>
          <cell r="DV531">
            <v>0</v>
          </cell>
          <cell r="DW531">
            <v>0</v>
          </cell>
          <cell r="EE531">
            <v>0</v>
          </cell>
          <cell r="EF531">
            <v>134594086.0164324</v>
          </cell>
          <cell r="EG531">
            <v>0</v>
          </cell>
          <cell r="EO531">
            <v>0</v>
          </cell>
          <cell r="EP531">
            <v>0</v>
          </cell>
          <cell r="EX531">
            <v>0</v>
          </cell>
        </row>
        <row r="532">
          <cell r="B532">
            <v>53996</v>
          </cell>
          <cell r="C532">
            <v>117823562.20190156</v>
          </cell>
          <cell r="D532">
            <v>0</v>
          </cell>
          <cell r="L532">
            <v>0</v>
          </cell>
          <cell r="M532">
            <v>0</v>
          </cell>
          <cell r="U532">
            <v>0</v>
          </cell>
          <cell r="V532">
            <v>112698950.64880155</v>
          </cell>
          <cell r="W532">
            <v>0</v>
          </cell>
          <cell r="AE532">
            <v>0</v>
          </cell>
          <cell r="AF532">
            <v>0</v>
          </cell>
          <cell r="AN532">
            <v>0</v>
          </cell>
          <cell r="AO532">
            <v>1130734.8771544229</v>
          </cell>
          <cell r="AP532">
            <v>0</v>
          </cell>
          <cell r="AX532">
            <v>0</v>
          </cell>
          <cell r="AY532">
            <v>0</v>
          </cell>
          <cell r="BG532">
            <v>0</v>
          </cell>
          <cell r="BH532">
            <v>3868769.6109841415</v>
          </cell>
          <cell r="BI532">
            <v>0</v>
          </cell>
          <cell r="BQ532">
            <v>0</v>
          </cell>
          <cell r="BR532">
            <v>0</v>
          </cell>
          <cell r="CA532">
            <v>25839015.160317194</v>
          </cell>
          <cell r="CK532">
            <v>0</v>
          </cell>
          <cell r="CS532">
            <v>0</v>
          </cell>
          <cell r="CT532">
            <v>20595865.012871463</v>
          </cell>
          <cell r="CU532">
            <v>0</v>
          </cell>
          <cell r="DC532">
            <v>0</v>
          </cell>
          <cell r="DD532">
            <v>0</v>
          </cell>
          <cell r="DL532">
            <v>0</v>
          </cell>
          <cell r="DM532">
            <v>33780894.143781289</v>
          </cell>
          <cell r="DN532">
            <v>0</v>
          </cell>
          <cell r="DV532">
            <v>0</v>
          </cell>
          <cell r="DW532">
            <v>0</v>
          </cell>
          <cell r="EE532">
            <v>0</v>
          </cell>
          <cell r="EF532">
            <v>134594086.0164324</v>
          </cell>
          <cell r="EG532">
            <v>0</v>
          </cell>
          <cell r="EO532">
            <v>0</v>
          </cell>
          <cell r="EP532">
            <v>0</v>
          </cell>
          <cell r="EX532">
            <v>0</v>
          </cell>
        </row>
        <row r="533">
          <cell r="B533">
            <v>54026</v>
          </cell>
          <cell r="C533">
            <v>117823562.20190156</v>
          </cell>
          <cell r="D533">
            <v>0</v>
          </cell>
          <cell r="L533">
            <v>0</v>
          </cell>
          <cell r="M533">
            <v>0</v>
          </cell>
          <cell r="U533">
            <v>0</v>
          </cell>
          <cell r="V533">
            <v>112698950.64880155</v>
          </cell>
          <cell r="W533">
            <v>0</v>
          </cell>
          <cell r="AE533">
            <v>0</v>
          </cell>
          <cell r="AF533">
            <v>0</v>
          </cell>
          <cell r="AN533">
            <v>0</v>
          </cell>
          <cell r="AO533">
            <v>1130734.8771544229</v>
          </cell>
          <cell r="AP533">
            <v>0</v>
          </cell>
          <cell r="AX533">
            <v>0</v>
          </cell>
          <cell r="AY533">
            <v>0</v>
          </cell>
          <cell r="BG533">
            <v>0</v>
          </cell>
          <cell r="BH533">
            <v>3868769.6109841415</v>
          </cell>
          <cell r="BI533">
            <v>0</v>
          </cell>
          <cell r="BQ533">
            <v>0</v>
          </cell>
          <cell r="BR533">
            <v>0</v>
          </cell>
          <cell r="CA533">
            <v>25839015.160317194</v>
          </cell>
          <cell r="CK533">
            <v>0</v>
          </cell>
          <cell r="CS533">
            <v>0</v>
          </cell>
          <cell r="CT533">
            <v>20595865.012871463</v>
          </cell>
          <cell r="CU533">
            <v>0</v>
          </cell>
          <cell r="DC533">
            <v>0</v>
          </cell>
          <cell r="DD533">
            <v>0</v>
          </cell>
          <cell r="DL533">
            <v>0</v>
          </cell>
          <cell r="DM533">
            <v>33780894.143781289</v>
          </cell>
          <cell r="DN533">
            <v>0</v>
          </cell>
          <cell r="DV533">
            <v>0</v>
          </cell>
          <cell r="DW533">
            <v>0</v>
          </cell>
          <cell r="EE533">
            <v>0</v>
          </cell>
          <cell r="EF533">
            <v>134594086.0164324</v>
          </cell>
          <cell r="EG533">
            <v>0</v>
          </cell>
          <cell r="EO533">
            <v>0</v>
          </cell>
          <cell r="EP533">
            <v>0</v>
          </cell>
          <cell r="EX533">
            <v>0</v>
          </cell>
        </row>
        <row r="534">
          <cell r="B534">
            <v>54057</v>
          </cell>
          <cell r="C534">
            <v>117823562.20190156</v>
          </cell>
          <cell r="D534">
            <v>0</v>
          </cell>
          <cell r="L534">
            <v>0</v>
          </cell>
          <cell r="M534">
            <v>0</v>
          </cell>
          <cell r="U534">
            <v>0</v>
          </cell>
          <cell r="V534">
            <v>112698950.64880155</v>
          </cell>
          <cell r="W534">
            <v>0</v>
          </cell>
          <cell r="AE534">
            <v>0</v>
          </cell>
          <cell r="AF534">
            <v>0</v>
          </cell>
          <cell r="AN534">
            <v>0</v>
          </cell>
          <cell r="AO534">
            <v>1130734.8771544229</v>
          </cell>
          <cell r="AP534">
            <v>0</v>
          </cell>
          <cell r="AX534">
            <v>0</v>
          </cell>
          <cell r="AY534">
            <v>0</v>
          </cell>
          <cell r="BG534">
            <v>0</v>
          </cell>
          <cell r="BH534">
            <v>3868769.6109841415</v>
          </cell>
          <cell r="BI534">
            <v>0</v>
          </cell>
          <cell r="BQ534">
            <v>0</v>
          </cell>
          <cell r="BR534">
            <v>0</v>
          </cell>
          <cell r="CA534">
            <v>25839015.160317194</v>
          </cell>
          <cell r="CK534">
            <v>0</v>
          </cell>
          <cell r="CS534">
            <v>0</v>
          </cell>
          <cell r="CT534">
            <v>20595865.012871463</v>
          </cell>
          <cell r="CU534">
            <v>0</v>
          </cell>
          <cell r="DC534">
            <v>0</v>
          </cell>
          <cell r="DD534">
            <v>0</v>
          </cell>
          <cell r="DL534">
            <v>0</v>
          </cell>
          <cell r="DM534">
            <v>33780894.143781289</v>
          </cell>
          <cell r="DN534">
            <v>0</v>
          </cell>
          <cell r="DV534">
            <v>0</v>
          </cell>
          <cell r="DW534">
            <v>0</v>
          </cell>
          <cell r="EE534">
            <v>0</v>
          </cell>
          <cell r="EF534">
            <v>134594086.0164324</v>
          </cell>
          <cell r="EG534">
            <v>0</v>
          </cell>
          <cell r="EO534">
            <v>0</v>
          </cell>
          <cell r="EP534">
            <v>0</v>
          </cell>
          <cell r="EX534">
            <v>0</v>
          </cell>
        </row>
        <row r="535">
          <cell r="B535">
            <v>54088</v>
          </cell>
          <cell r="C535">
            <v>117823562.20190156</v>
          </cell>
          <cell r="D535">
            <v>0</v>
          </cell>
          <cell r="L535">
            <v>0</v>
          </cell>
          <cell r="M535">
            <v>0</v>
          </cell>
          <cell r="U535">
            <v>0</v>
          </cell>
          <cell r="V535">
            <v>112698950.64880155</v>
          </cell>
          <cell r="W535">
            <v>0</v>
          </cell>
          <cell r="AE535">
            <v>0</v>
          </cell>
          <cell r="AF535">
            <v>0</v>
          </cell>
          <cell r="AN535">
            <v>0</v>
          </cell>
          <cell r="AO535">
            <v>1130734.8771544229</v>
          </cell>
          <cell r="AP535">
            <v>0</v>
          </cell>
          <cell r="AX535">
            <v>0</v>
          </cell>
          <cell r="AY535">
            <v>0</v>
          </cell>
          <cell r="BG535">
            <v>0</v>
          </cell>
          <cell r="BH535">
            <v>3868769.6109841415</v>
          </cell>
          <cell r="BI535">
            <v>0</v>
          </cell>
          <cell r="BQ535">
            <v>0</v>
          </cell>
          <cell r="BR535">
            <v>0</v>
          </cell>
          <cell r="CA535">
            <v>25839015.160317194</v>
          </cell>
          <cell r="CK535">
            <v>0</v>
          </cell>
          <cell r="CS535">
            <v>0</v>
          </cell>
          <cell r="CT535">
            <v>20595865.012871463</v>
          </cell>
          <cell r="CU535">
            <v>0</v>
          </cell>
          <cell r="DC535">
            <v>0</v>
          </cell>
          <cell r="DD535">
            <v>0</v>
          </cell>
          <cell r="DL535">
            <v>0</v>
          </cell>
          <cell r="DM535">
            <v>33780894.143781289</v>
          </cell>
          <cell r="DN535">
            <v>0</v>
          </cell>
          <cell r="DV535">
            <v>0</v>
          </cell>
          <cell r="DW535">
            <v>0</v>
          </cell>
          <cell r="EE535">
            <v>0</v>
          </cell>
          <cell r="EF535">
            <v>134594086.0164324</v>
          </cell>
          <cell r="EG535">
            <v>0</v>
          </cell>
          <cell r="EO535">
            <v>0</v>
          </cell>
          <cell r="EP535">
            <v>0</v>
          </cell>
          <cell r="EX535">
            <v>0</v>
          </cell>
        </row>
        <row r="536">
          <cell r="B536">
            <v>54117</v>
          </cell>
          <cell r="C536">
            <v>117823562.20190156</v>
          </cell>
          <cell r="D536">
            <v>0</v>
          </cell>
          <cell r="L536">
            <v>0</v>
          </cell>
          <cell r="M536">
            <v>0</v>
          </cell>
          <cell r="U536">
            <v>0</v>
          </cell>
          <cell r="V536">
            <v>112698950.64880155</v>
          </cell>
          <cell r="W536">
            <v>0</v>
          </cell>
          <cell r="AE536">
            <v>0</v>
          </cell>
          <cell r="AF536">
            <v>0</v>
          </cell>
          <cell r="AN536">
            <v>0</v>
          </cell>
          <cell r="AO536">
            <v>1130734.8771544229</v>
          </cell>
          <cell r="AP536">
            <v>0</v>
          </cell>
          <cell r="AX536">
            <v>0</v>
          </cell>
          <cell r="AY536">
            <v>0</v>
          </cell>
          <cell r="BG536">
            <v>0</v>
          </cell>
          <cell r="BH536">
            <v>3868769.6109841415</v>
          </cell>
          <cell r="BI536">
            <v>0</v>
          </cell>
          <cell r="BQ536">
            <v>0</v>
          </cell>
          <cell r="BR536">
            <v>0</v>
          </cell>
          <cell r="CA536">
            <v>25839015.160317194</v>
          </cell>
          <cell r="CK536">
            <v>0</v>
          </cell>
          <cell r="CS536">
            <v>0</v>
          </cell>
          <cell r="CT536">
            <v>20595865.012871463</v>
          </cell>
          <cell r="CU536">
            <v>0</v>
          </cell>
          <cell r="DC536">
            <v>0</v>
          </cell>
          <cell r="DD536">
            <v>0</v>
          </cell>
          <cell r="DL536">
            <v>0</v>
          </cell>
          <cell r="DM536">
            <v>33780894.143781289</v>
          </cell>
          <cell r="DN536">
            <v>0</v>
          </cell>
          <cell r="DV536">
            <v>0</v>
          </cell>
          <cell r="DW536">
            <v>0</v>
          </cell>
          <cell r="EE536">
            <v>0</v>
          </cell>
          <cell r="EF536">
            <v>134594086.0164324</v>
          </cell>
          <cell r="EG536">
            <v>0</v>
          </cell>
          <cell r="EO536">
            <v>0</v>
          </cell>
          <cell r="EP536">
            <v>0</v>
          </cell>
          <cell r="EX536">
            <v>0</v>
          </cell>
        </row>
        <row r="537">
          <cell r="B537">
            <v>54148</v>
          </cell>
          <cell r="C537">
            <v>117823562.20190156</v>
          </cell>
          <cell r="D537">
            <v>0</v>
          </cell>
          <cell r="L537">
            <v>0</v>
          </cell>
          <cell r="M537">
            <v>0</v>
          </cell>
          <cell r="U537">
            <v>0</v>
          </cell>
          <cell r="V537">
            <v>112698950.64880155</v>
          </cell>
          <cell r="W537">
            <v>0</v>
          </cell>
          <cell r="AE537">
            <v>0</v>
          </cell>
          <cell r="AF537">
            <v>0</v>
          </cell>
          <cell r="AN537">
            <v>0</v>
          </cell>
          <cell r="AO537">
            <v>1130734.8771544229</v>
          </cell>
          <cell r="AP537">
            <v>0</v>
          </cell>
          <cell r="AX537">
            <v>0</v>
          </cell>
          <cell r="AY537">
            <v>0</v>
          </cell>
          <cell r="BG537">
            <v>0</v>
          </cell>
          <cell r="BH537">
            <v>3868769.6109841415</v>
          </cell>
          <cell r="BI537">
            <v>0</v>
          </cell>
          <cell r="BQ537">
            <v>0</v>
          </cell>
          <cell r="BR537">
            <v>0</v>
          </cell>
          <cell r="CA537">
            <v>25839015.160317194</v>
          </cell>
          <cell r="CK537">
            <v>0</v>
          </cell>
          <cell r="CS537">
            <v>0</v>
          </cell>
          <cell r="CT537">
            <v>20595865.012871463</v>
          </cell>
          <cell r="CU537">
            <v>0</v>
          </cell>
          <cell r="DC537">
            <v>0</v>
          </cell>
          <cell r="DD537">
            <v>0</v>
          </cell>
          <cell r="DL537">
            <v>0</v>
          </cell>
          <cell r="DM537">
            <v>33780894.143781289</v>
          </cell>
          <cell r="DN537">
            <v>0</v>
          </cell>
          <cell r="DV537">
            <v>0</v>
          </cell>
          <cell r="DW537">
            <v>0</v>
          </cell>
          <cell r="EE537">
            <v>0</v>
          </cell>
          <cell r="EF537">
            <v>134594086.0164324</v>
          </cell>
          <cell r="EG537">
            <v>0</v>
          </cell>
          <cell r="EO537">
            <v>0</v>
          </cell>
          <cell r="EP537">
            <v>0</v>
          </cell>
          <cell r="EX537">
            <v>0</v>
          </cell>
        </row>
        <row r="538">
          <cell r="B538">
            <v>54178</v>
          </cell>
          <cell r="C538">
            <v>117823562.20190156</v>
          </cell>
          <cell r="D538">
            <v>0</v>
          </cell>
          <cell r="L538">
            <v>0</v>
          </cell>
          <cell r="M538">
            <v>0</v>
          </cell>
          <cell r="U538">
            <v>0</v>
          </cell>
          <cell r="V538">
            <v>112698950.64880155</v>
          </cell>
          <cell r="W538">
            <v>0</v>
          </cell>
          <cell r="AE538">
            <v>0</v>
          </cell>
          <cell r="AF538">
            <v>0</v>
          </cell>
          <cell r="AN538">
            <v>0</v>
          </cell>
          <cell r="AO538">
            <v>1130734.8771544229</v>
          </cell>
          <cell r="AP538">
            <v>0</v>
          </cell>
          <cell r="AX538">
            <v>0</v>
          </cell>
          <cell r="AY538">
            <v>0</v>
          </cell>
          <cell r="BG538">
            <v>0</v>
          </cell>
          <cell r="BH538">
            <v>3868769.6109841415</v>
          </cell>
          <cell r="BI538">
            <v>0</v>
          </cell>
          <cell r="BQ538">
            <v>0</v>
          </cell>
          <cell r="BR538">
            <v>0</v>
          </cell>
          <cell r="CA538">
            <v>25839015.160317194</v>
          </cell>
          <cell r="CK538">
            <v>0</v>
          </cell>
          <cell r="CS538">
            <v>0</v>
          </cell>
          <cell r="CT538">
            <v>20595865.012871463</v>
          </cell>
          <cell r="CU538">
            <v>0</v>
          </cell>
          <cell r="DC538">
            <v>0</v>
          </cell>
          <cell r="DD538">
            <v>0</v>
          </cell>
          <cell r="DL538">
            <v>0</v>
          </cell>
          <cell r="DM538">
            <v>33780894.143781289</v>
          </cell>
          <cell r="DN538">
            <v>0</v>
          </cell>
          <cell r="DV538">
            <v>0</v>
          </cell>
          <cell r="DW538">
            <v>0</v>
          </cell>
          <cell r="EE538">
            <v>0</v>
          </cell>
          <cell r="EF538">
            <v>134594086.0164324</v>
          </cell>
          <cell r="EG538">
            <v>0</v>
          </cell>
          <cell r="EO538">
            <v>0</v>
          </cell>
          <cell r="EP538">
            <v>0</v>
          </cell>
          <cell r="EX538">
            <v>0</v>
          </cell>
        </row>
        <row r="539">
          <cell r="B539">
            <v>54209</v>
          </cell>
          <cell r="C539">
            <v>117823562.20190156</v>
          </cell>
          <cell r="D539">
            <v>0</v>
          </cell>
          <cell r="L539">
            <v>0</v>
          </cell>
          <cell r="M539">
            <v>0</v>
          </cell>
          <cell r="U539">
            <v>0</v>
          </cell>
          <cell r="V539">
            <v>112698950.64880155</v>
          </cell>
          <cell r="W539">
            <v>0</v>
          </cell>
          <cell r="AE539">
            <v>0</v>
          </cell>
          <cell r="AF539">
            <v>0</v>
          </cell>
          <cell r="AN539">
            <v>0</v>
          </cell>
          <cell r="AO539">
            <v>1130734.8771544229</v>
          </cell>
          <cell r="AP539">
            <v>0</v>
          </cell>
          <cell r="AX539">
            <v>0</v>
          </cell>
          <cell r="AY539">
            <v>0</v>
          </cell>
          <cell r="BG539">
            <v>0</v>
          </cell>
          <cell r="BH539">
            <v>3868769.6109841415</v>
          </cell>
          <cell r="BI539">
            <v>0</v>
          </cell>
          <cell r="BQ539">
            <v>0</v>
          </cell>
          <cell r="BR539">
            <v>0</v>
          </cell>
          <cell r="CA539">
            <v>25839015.160317194</v>
          </cell>
          <cell r="CK539">
            <v>0</v>
          </cell>
          <cell r="CS539">
            <v>0</v>
          </cell>
          <cell r="CT539">
            <v>20595865.012871463</v>
          </cell>
          <cell r="CU539">
            <v>0</v>
          </cell>
          <cell r="DC539">
            <v>0</v>
          </cell>
          <cell r="DD539">
            <v>0</v>
          </cell>
          <cell r="DL539">
            <v>0</v>
          </cell>
          <cell r="DM539">
            <v>33780894.143781289</v>
          </cell>
          <cell r="DN539">
            <v>0</v>
          </cell>
          <cell r="DV539">
            <v>0</v>
          </cell>
          <cell r="DW539">
            <v>0</v>
          </cell>
          <cell r="EE539">
            <v>0</v>
          </cell>
          <cell r="EF539">
            <v>134594086.0164324</v>
          </cell>
          <cell r="EG539">
            <v>0</v>
          </cell>
          <cell r="EO539">
            <v>0</v>
          </cell>
          <cell r="EP539">
            <v>0</v>
          </cell>
          <cell r="EX539">
            <v>0</v>
          </cell>
        </row>
        <row r="540">
          <cell r="B540">
            <v>54239</v>
          </cell>
          <cell r="C540">
            <v>117823562.20190156</v>
          </cell>
          <cell r="D540">
            <v>0</v>
          </cell>
          <cell r="L540">
            <v>0</v>
          </cell>
          <cell r="M540">
            <v>0</v>
          </cell>
          <cell r="U540">
            <v>0</v>
          </cell>
          <cell r="V540">
            <v>112698950.64880155</v>
          </cell>
          <cell r="W540">
            <v>0</v>
          </cell>
          <cell r="AE540">
            <v>0</v>
          </cell>
          <cell r="AF540">
            <v>0</v>
          </cell>
          <cell r="AN540">
            <v>0</v>
          </cell>
          <cell r="AO540">
            <v>1130734.8771544229</v>
          </cell>
          <cell r="AP540">
            <v>0</v>
          </cell>
          <cell r="AX540">
            <v>0</v>
          </cell>
          <cell r="AY540">
            <v>0</v>
          </cell>
          <cell r="BG540">
            <v>0</v>
          </cell>
          <cell r="BH540">
            <v>3868769.6109841415</v>
          </cell>
          <cell r="BI540">
            <v>0</v>
          </cell>
          <cell r="BQ540">
            <v>0</v>
          </cell>
          <cell r="BR540">
            <v>0</v>
          </cell>
          <cell r="CA540">
            <v>25839015.160317194</v>
          </cell>
          <cell r="CK540">
            <v>0</v>
          </cell>
          <cell r="CS540">
            <v>0</v>
          </cell>
          <cell r="CT540">
            <v>20595865.012871463</v>
          </cell>
          <cell r="CU540">
            <v>0</v>
          </cell>
          <cell r="DC540">
            <v>0</v>
          </cell>
          <cell r="DD540">
            <v>0</v>
          </cell>
          <cell r="DL540">
            <v>0</v>
          </cell>
          <cell r="DM540">
            <v>33780894.143781289</v>
          </cell>
          <cell r="DN540">
            <v>0</v>
          </cell>
          <cell r="DV540">
            <v>0</v>
          </cell>
          <cell r="DW540">
            <v>0</v>
          </cell>
          <cell r="EE540">
            <v>0</v>
          </cell>
          <cell r="EF540">
            <v>134594086.0164324</v>
          </cell>
          <cell r="EG540">
            <v>0</v>
          </cell>
          <cell r="EO540">
            <v>0</v>
          </cell>
          <cell r="EP540">
            <v>0</v>
          </cell>
          <cell r="EX540">
            <v>0</v>
          </cell>
        </row>
        <row r="541">
          <cell r="B541">
            <v>54270</v>
          </cell>
          <cell r="C541">
            <v>117823562.20190156</v>
          </cell>
          <cell r="D541">
            <v>0</v>
          </cell>
          <cell r="L541">
            <v>0</v>
          </cell>
          <cell r="M541">
            <v>0</v>
          </cell>
          <cell r="U541">
            <v>0</v>
          </cell>
          <cell r="V541">
            <v>112698950.64880155</v>
          </cell>
          <cell r="W541">
            <v>0</v>
          </cell>
          <cell r="AE541">
            <v>0</v>
          </cell>
          <cell r="AF541">
            <v>0</v>
          </cell>
          <cell r="AN541">
            <v>0</v>
          </cell>
          <cell r="AO541">
            <v>1130734.8771544229</v>
          </cell>
          <cell r="AP541">
            <v>0</v>
          </cell>
          <cell r="AX541">
            <v>0</v>
          </cell>
          <cell r="AY541">
            <v>0</v>
          </cell>
          <cell r="BG541">
            <v>0</v>
          </cell>
          <cell r="BH541">
            <v>3868769.6109841415</v>
          </cell>
          <cell r="BI541">
            <v>0</v>
          </cell>
          <cell r="BQ541">
            <v>0</v>
          </cell>
          <cell r="BR541">
            <v>0</v>
          </cell>
          <cell r="CA541">
            <v>25839015.160317194</v>
          </cell>
          <cell r="CK541">
            <v>0</v>
          </cell>
          <cell r="CS541">
            <v>0</v>
          </cell>
          <cell r="CT541">
            <v>20595865.012871463</v>
          </cell>
          <cell r="CU541">
            <v>0</v>
          </cell>
          <cell r="DC541">
            <v>0</v>
          </cell>
          <cell r="DD541">
            <v>0</v>
          </cell>
          <cell r="DL541">
            <v>0</v>
          </cell>
          <cell r="DM541">
            <v>33780894.143781289</v>
          </cell>
          <cell r="DN541">
            <v>0</v>
          </cell>
          <cell r="DV541">
            <v>0</v>
          </cell>
          <cell r="DW541">
            <v>0</v>
          </cell>
          <cell r="EE541">
            <v>0</v>
          </cell>
          <cell r="EF541">
            <v>134594086.0164324</v>
          </cell>
          <cell r="EG541">
            <v>0</v>
          </cell>
          <cell r="EO541">
            <v>0</v>
          </cell>
          <cell r="EP541">
            <v>0</v>
          </cell>
          <cell r="EX541">
            <v>0</v>
          </cell>
        </row>
        <row r="542">
          <cell r="B542">
            <v>54301</v>
          </cell>
          <cell r="C542">
            <v>117823562.20190156</v>
          </cell>
          <cell r="D542">
            <v>0</v>
          </cell>
          <cell r="L542">
            <v>0</v>
          </cell>
          <cell r="M542">
            <v>0</v>
          </cell>
          <cell r="U542">
            <v>0</v>
          </cell>
          <cell r="V542">
            <v>112698950.64880155</v>
          </cell>
          <cell r="W542">
            <v>0</v>
          </cell>
          <cell r="AE542">
            <v>0</v>
          </cell>
          <cell r="AF542">
            <v>0</v>
          </cell>
          <cell r="AN542">
            <v>0</v>
          </cell>
          <cell r="AO542">
            <v>1130734.8771544229</v>
          </cell>
          <cell r="AP542">
            <v>0</v>
          </cell>
          <cell r="AX542">
            <v>0</v>
          </cell>
          <cell r="AY542">
            <v>0</v>
          </cell>
          <cell r="BG542">
            <v>0</v>
          </cell>
          <cell r="BH542">
            <v>3868769.6109841415</v>
          </cell>
          <cell r="BI542">
            <v>0</v>
          </cell>
          <cell r="BQ542">
            <v>0</v>
          </cell>
          <cell r="BR542">
            <v>0</v>
          </cell>
          <cell r="CA542">
            <v>25839015.160317194</v>
          </cell>
          <cell r="CK542">
            <v>0</v>
          </cell>
          <cell r="CS542">
            <v>0</v>
          </cell>
          <cell r="CT542">
            <v>20595865.012871463</v>
          </cell>
          <cell r="CU542">
            <v>0</v>
          </cell>
          <cell r="DC542">
            <v>0</v>
          </cell>
          <cell r="DD542">
            <v>0</v>
          </cell>
          <cell r="DL542">
            <v>0</v>
          </cell>
          <cell r="DM542">
            <v>33780894.143781289</v>
          </cell>
          <cell r="DN542">
            <v>0</v>
          </cell>
          <cell r="DV542">
            <v>0</v>
          </cell>
          <cell r="DW542">
            <v>0</v>
          </cell>
          <cell r="EE542">
            <v>0</v>
          </cell>
          <cell r="EF542">
            <v>134594086.0164324</v>
          </cell>
          <cell r="EG542">
            <v>0</v>
          </cell>
          <cell r="EO542">
            <v>0</v>
          </cell>
          <cell r="EP542">
            <v>0</v>
          </cell>
          <cell r="EX542">
            <v>0</v>
          </cell>
        </row>
        <row r="543">
          <cell r="B543">
            <v>54331</v>
          </cell>
          <cell r="C543">
            <v>117823562.20190156</v>
          </cell>
          <cell r="D543">
            <v>0</v>
          </cell>
          <cell r="L543">
            <v>0</v>
          </cell>
          <cell r="M543">
            <v>0</v>
          </cell>
          <cell r="U543">
            <v>0</v>
          </cell>
          <cell r="V543">
            <v>112698950.64880155</v>
          </cell>
          <cell r="W543">
            <v>0</v>
          </cell>
          <cell r="AE543">
            <v>0</v>
          </cell>
          <cell r="AF543">
            <v>0</v>
          </cell>
          <cell r="AN543">
            <v>0</v>
          </cell>
          <cell r="AO543">
            <v>1130734.8771544229</v>
          </cell>
          <cell r="AP543">
            <v>0</v>
          </cell>
          <cell r="AX543">
            <v>0</v>
          </cell>
          <cell r="AY543">
            <v>0</v>
          </cell>
          <cell r="BG543">
            <v>0</v>
          </cell>
          <cell r="BH543">
            <v>3868769.6109841415</v>
          </cell>
          <cell r="BI543">
            <v>0</v>
          </cell>
          <cell r="BQ543">
            <v>0</v>
          </cell>
          <cell r="BR543">
            <v>0</v>
          </cell>
          <cell r="CA543">
            <v>25839015.160317194</v>
          </cell>
          <cell r="CK543">
            <v>0</v>
          </cell>
          <cell r="CS543">
            <v>0</v>
          </cell>
          <cell r="CT543">
            <v>20595865.012871463</v>
          </cell>
          <cell r="CU543">
            <v>0</v>
          </cell>
          <cell r="DC543">
            <v>0</v>
          </cell>
          <cell r="DD543">
            <v>0</v>
          </cell>
          <cell r="DL543">
            <v>0</v>
          </cell>
          <cell r="DM543">
            <v>33780894.143781289</v>
          </cell>
          <cell r="DN543">
            <v>0</v>
          </cell>
          <cell r="DV543">
            <v>0</v>
          </cell>
          <cell r="DW543">
            <v>0</v>
          </cell>
          <cell r="EE543">
            <v>0</v>
          </cell>
          <cell r="EF543">
            <v>134594086.0164324</v>
          </cell>
          <cell r="EG543">
            <v>0</v>
          </cell>
          <cell r="EO543">
            <v>0</v>
          </cell>
          <cell r="EP543">
            <v>0</v>
          </cell>
          <cell r="EX543">
            <v>0</v>
          </cell>
        </row>
        <row r="544">
          <cell r="B544">
            <v>54362</v>
          </cell>
          <cell r="C544">
            <v>117823562.20190156</v>
          </cell>
          <cell r="D544">
            <v>0</v>
          </cell>
          <cell r="L544">
            <v>0</v>
          </cell>
          <cell r="M544">
            <v>0</v>
          </cell>
          <cell r="U544">
            <v>0</v>
          </cell>
          <cell r="V544">
            <v>112698950.64880155</v>
          </cell>
          <cell r="W544">
            <v>0</v>
          </cell>
          <cell r="AE544">
            <v>0</v>
          </cell>
          <cell r="AF544">
            <v>0</v>
          </cell>
          <cell r="AN544">
            <v>0</v>
          </cell>
          <cell r="AO544">
            <v>1130734.8771544229</v>
          </cell>
          <cell r="AP544">
            <v>0</v>
          </cell>
          <cell r="AX544">
            <v>0</v>
          </cell>
          <cell r="AY544">
            <v>0</v>
          </cell>
          <cell r="BG544">
            <v>0</v>
          </cell>
          <cell r="BH544">
            <v>3868769.6109841415</v>
          </cell>
          <cell r="BI544">
            <v>0</v>
          </cell>
          <cell r="BQ544">
            <v>0</v>
          </cell>
          <cell r="BR544">
            <v>0</v>
          </cell>
          <cell r="CA544">
            <v>25839015.160317194</v>
          </cell>
          <cell r="CK544">
            <v>0</v>
          </cell>
          <cell r="CS544">
            <v>0</v>
          </cell>
          <cell r="CT544">
            <v>20595865.012871463</v>
          </cell>
          <cell r="CU544">
            <v>0</v>
          </cell>
          <cell r="DC544">
            <v>0</v>
          </cell>
          <cell r="DD544">
            <v>0</v>
          </cell>
          <cell r="DL544">
            <v>0</v>
          </cell>
          <cell r="DM544">
            <v>33780894.143781289</v>
          </cell>
          <cell r="DN544">
            <v>0</v>
          </cell>
          <cell r="DV544">
            <v>0</v>
          </cell>
          <cell r="DW544">
            <v>0</v>
          </cell>
          <cell r="EE544">
            <v>0</v>
          </cell>
          <cell r="EF544">
            <v>134594086.0164324</v>
          </cell>
          <cell r="EG544">
            <v>0</v>
          </cell>
          <cell r="EO544">
            <v>0</v>
          </cell>
          <cell r="EP544">
            <v>0</v>
          </cell>
          <cell r="EX544">
            <v>0</v>
          </cell>
        </row>
        <row r="545">
          <cell r="B545">
            <v>54392</v>
          </cell>
          <cell r="C545">
            <v>117823562.20190156</v>
          </cell>
          <cell r="D545">
            <v>0</v>
          </cell>
          <cell r="L545">
            <v>0</v>
          </cell>
          <cell r="M545">
            <v>0</v>
          </cell>
          <cell r="U545">
            <v>0</v>
          </cell>
          <cell r="V545">
            <v>112698950.64880155</v>
          </cell>
          <cell r="W545">
            <v>0</v>
          </cell>
          <cell r="AE545">
            <v>0</v>
          </cell>
          <cell r="AF545">
            <v>0</v>
          </cell>
          <cell r="AN545">
            <v>0</v>
          </cell>
          <cell r="AO545">
            <v>1130734.8771544229</v>
          </cell>
          <cell r="AP545">
            <v>0</v>
          </cell>
          <cell r="AX545">
            <v>0</v>
          </cell>
          <cell r="AY545">
            <v>0</v>
          </cell>
          <cell r="BG545">
            <v>0</v>
          </cell>
          <cell r="BH545">
            <v>3868769.6109841415</v>
          </cell>
          <cell r="BI545">
            <v>0</v>
          </cell>
          <cell r="BQ545">
            <v>0</v>
          </cell>
          <cell r="BR545">
            <v>0</v>
          </cell>
          <cell r="CA545">
            <v>25839015.160317194</v>
          </cell>
          <cell r="CK545">
            <v>0</v>
          </cell>
          <cell r="CS545">
            <v>0</v>
          </cell>
          <cell r="CT545">
            <v>20595865.012871463</v>
          </cell>
          <cell r="CU545">
            <v>0</v>
          </cell>
          <cell r="DC545">
            <v>0</v>
          </cell>
          <cell r="DD545">
            <v>0</v>
          </cell>
          <cell r="DL545">
            <v>0</v>
          </cell>
          <cell r="DM545">
            <v>33780894.143781289</v>
          </cell>
          <cell r="DN545">
            <v>0</v>
          </cell>
          <cell r="DV545">
            <v>0</v>
          </cell>
          <cell r="DW545">
            <v>0</v>
          </cell>
          <cell r="EE545">
            <v>0</v>
          </cell>
          <cell r="EF545">
            <v>134594086.0164324</v>
          </cell>
          <cell r="EG545">
            <v>0</v>
          </cell>
          <cell r="EO545">
            <v>0</v>
          </cell>
          <cell r="EP545">
            <v>0</v>
          </cell>
          <cell r="EX545">
            <v>0</v>
          </cell>
        </row>
        <row r="546">
          <cell r="B546">
            <v>54423</v>
          </cell>
          <cell r="C546">
            <v>117823562.20190156</v>
          </cell>
          <cell r="D546">
            <v>0</v>
          </cell>
          <cell r="L546">
            <v>0</v>
          </cell>
          <cell r="M546">
            <v>0</v>
          </cell>
          <cell r="U546">
            <v>0</v>
          </cell>
          <cell r="V546">
            <v>112698950.64880155</v>
          </cell>
          <cell r="W546">
            <v>0</v>
          </cell>
          <cell r="AE546">
            <v>0</v>
          </cell>
          <cell r="AF546">
            <v>0</v>
          </cell>
          <cell r="AN546">
            <v>0</v>
          </cell>
          <cell r="AO546">
            <v>1130734.8771544229</v>
          </cell>
          <cell r="AP546">
            <v>0</v>
          </cell>
          <cell r="AX546">
            <v>0</v>
          </cell>
          <cell r="AY546">
            <v>0</v>
          </cell>
          <cell r="BG546">
            <v>0</v>
          </cell>
          <cell r="BH546">
            <v>3868769.6109841415</v>
          </cell>
          <cell r="BI546">
            <v>0</v>
          </cell>
          <cell r="BQ546">
            <v>0</v>
          </cell>
          <cell r="BR546">
            <v>0</v>
          </cell>
          <cell r="CA546">
            <v>25839015.160317194</v>
          </cell>
          <cell r="CK546">
            <v>0</v>
          </cell>
          <cell r="CS546">
            <v>0</v>
          </cell>
          <cell r="CT546">
            <v>20595865.012871463</v>
          </cell>
          <cell r="CU546">
            <v>0</v>
          </cell>
          <cell r="DC546">
            <v>0</v>
          </cell>
          <cell r="DD546">
            <v>0</v>
          </cell>
          <cell r="DL546">
            <v>0</v>
          </cell>
          <cell r="DM546">
            <v>33780894.143781289</v>
          </cell>
          <cell r="DN546">
            <v>0</v>
          </cell>
          <cell r="DV546">
            <v>0</v>
          </cell>
          <cell r="DW546">
            <v>0</v>
          </cell>
          <cell r="EE546">
            <v>0</v>
          </cell>
          <cell r="EF546">
            <v>134594086.0164324</v>
          </cell>
          <cell r="EG546">
            <v>0</v>
          </cell>
          <cell r="EO546">
            <v>0</v>
          </cell>
          <cell r="EP546">
            <v>0</v>
          </cell>
          <cell r="EX546">
            <v>0</v>
          </cell>
        </row>
        <row r="547">
          <cell r="B547">
            <v>54454</v>
          </cell>
          <cell r="C547">
            <v>117823562.20190156</v>
          </cell>
          <cell r="D547">
            <v>0</v>
          </cell>
          <cell r="L547">
            <v>0</v>
          </cell>
          <cell r="M547">
            <v>0</v>
          </cell>
          <cell r="U547">
            <v>0</v>
          </cell>
          <cell r="V547">
            <v>112698950.64880155</v>
          </cell>
          <cell r="W547">
            <v>0</v>
          </cell>
          <cell r="AE547">
            <v>0</v>
          </cell>
          <cell r="AF547">
            <v>0</v>
          </cell>
          <cell r="AN547">
            <v>0</v>
          </cell>
          <cell r="AO547">
            <v>1130734.8771544229</v>
          </cell>
          <cell r="AP547">
            <v>0</v>
          </cell>
          <cell r="AX547">
            <v>0</v>
          </cell>
          <cell r="AY547">
            <v>0</v>
          </cell>
          <cell r="BG547">
            <v>0</v>
          </cell>
          <cell r="BH547">
            <v>3868769.6109841415</v>
          </cell>
          <cell r="BI547">
            <v>0</v>
          </cell>
          <cell r="BQ547">
            <v>0</v>
          </cell>
          <cell r="BR547">
            <v>0</v>
          </cell>
          <cell r="CA547">
            <v>25839015.160317194</v>
          </cell>
          <cell r="CK547">
            <v>0</v>
          </cell>
          <cell r="CS547">
            <v>0</v>
          </cell>
          <cell r="CT547">
            <v>20595865.012871463</v>
          </cell>
          <cell r="CU547">
            <v>0</v>
          </cell>
          <cell r="DC547">
            <v>0</v>
          </cell>
          <cell r="DD547">
            <v>0</v>
          </cell>
          <cell r="DL547">
            <v>0</v>
          </cell>
          <cell r="DM547">
            <v>33780894.143781289</v>
          </cell>
          <cell r="DN547">
            <v>0</v>
          </cell>
          <cell r="DV547">
            <v>0</v>
          </cell>
          <cell r="DW547">
            <v>0</v>
          </cell>
          <cell r="EE547">
            <v>0</v>
          </cell>
          <cell r="EF547">
            <v>134594086.0164324</v>
          </cell>
          <cell r="EG547">
            <v>0</v>
          </cell>
          <cell r="EO547">
            <v>0</v>
          </cell>
          <cell r="EP547">
            <v>0</v>
          </cell>
          <cell r="EX547">
            <v>0</v>
          </cell>
        </row>
        <row r="548">
          <cell r="B548">
            <v>54482</v>
          </cell>
          <cell r="C548">
            <v>117823562.20190156</v>
          </cell>
          <cell r="D548">
            <v>0</v>
          </cell>
          <cell r="L548">
            <v>0</v>
          </cell>
          <cell r="M548">
            <v>0</v>
          </cell>
          <cell r="U548">
            <v>0</v>
          </cell>
          <cell r="V548">
            <v>112698950.64880155</v>
          </cell>
          <cell r="W548">
            <v>0</v>
          </cell>
          <cell r="AE548">
            <v>0</v>
          </cell>
          <cell r="AF548">
            <v>0</v>
          </cell>
          <cell r="AN548">
            <v>0</v>
          </cell>
          <cell r="AO548">
            <v>1130734.8771544229</v>
          </cell>
          <cell r="AP548">
            <v>0</v>
          </cell>
          <cell r="AX548">
            <v>0</v>
          </cell>
          <cell r="AY548">
            <v>0</v>
          </cell>
          <cell r="BG548">
            <v>0</v>
          </cell>
          <cell r="BH548">
            <v>3868769.6109841415</v>
          </cell>
          <cell r="BI548">
            <v>0</v>
          </cell>
          <cell r="BQ548">
            <v>0</v>
          </cell>
          <cell r="BR548">
            <v>0</v>
          </cell>
          <cell r="CA548">
            <v>25839015.160317194</v>
          </cell>
          <cell r="CK548">
            <v>0</v>
          </cell>
          <cell r="CS548">
            <v>0</v>
          </cell>
          <cell r="CT548">
            <v>20595865.012871463</v>
          </cell>
          <cell r="CU548">
            <v>0</v>
          </cell>
          <cell r="DC548">
            <v>0</v>
          </cell>
          <cell r="DD548">
            <v>0</v>
          </cell>
          <cell r="DL548">
            <v>0</v>
          </cell>
          <cell r="DM548">
            <v>33780894.143781289</v>
          </cell>
          <cell r="DN548">
            <v>0</v>
          </cell>
          <cell r="DV548">
            <v>0</v>
          </cell>
          <cell r="DW548">
            <v>0</v>
          </cell>
          <cell r="EE548">
            <v>0</v>
          </cell>
          <cell r="EF548">
            <v>134594086.0164324</v>
          </cell>
          <cell r="EG548">
            <v>0</v>
          </cell>
          <cell r="EO548">
            <v>0</v>
          </cell>
          <cell r="EP548">
            <v>0</v>
          </cell>
          <cell r="EX548">
            <v>0</v>
          </cell>
        </row>
        <row r="549">
          <cell r="B549">
            <v>54513</v>
          </cell>
          <cell r="C549">
            <v>117823562.20190156</v>
          </cell>
          <cell r="D549">
            <v>0</v>
          </cell>
          <cell r="L549">
            <v>0</v>
          </cell>
          <cell r="M549">
            <v>0</v>
          </cell>
          <cell r="U549">
            <v>0</v>
          </cell>
          <cell r="V549">
            <v>112698950.64880155</v>
          </cell>
          <cell r="W549">
            <v>0</v>
          </cell>
          <cell r="AE549">
            <v>0</v>
          </cell>
          <cell r="AF549">
            <v>0</v>
          </cell>
          <cell r="AN549">
            <v>0</v>
          </cell>
          <cell r="AO549">
            <v>1130734.8771544229</v>
          </cell>
          <cell r="AP549">
            <v>0</v>
          </cell>
          <cell r="AX549">
            <v>0</v>
          </cell>
          <cell r="AY549">
            <v>0</v>
          </cell>
          <cell r="BG549">
            <v>0</v>
          </cell>
          <cell r="BH549">
            <v>3868769.6109841415</v>
          </cell>
          <cell r="BI549">
            <v>0</v>
          </cell>
          <cell r="BQ549">
            <v>0</v>
          </cell>
          <cell r="BR549">
            <v>0</v>
          </cell>
          <cell r="CA549">
            <v>25839015.160317194</v>
          </cell>
          <cell r="CK549">
            <v>0</v>
          </cell>
          <cell r="CS549">
            <v>0</v>
          </cell>
          <cell r="CT549">
            <v>20595865.012871463</v>
          </cell>
          <cell r="CU549">
            <v>0</v>
          </cell>
          <cell r="DC549">
            <v>0</v>
          </cell>
          <cell r="DD549">
            <v>0</v>
          </cell>
          <cell r="DL549">
            <v>0</v>
          </cell>
          <cell r="DM549">
            <v>33780894.143781289</v>
          </cell>
          <cell r="DN549">
            <v>0</v>
          </cell>
          <cell r="DV549">
            <v>0</v>
          </cell>
          <cell r="DW549">
            <v>0</v>
          </cell>
          <cell r="EE549">
            <v>0</v>
          </cell>
          <cell r="EF549">
            <v>134594086.0164324</v>
          </cell>
          <cell r="EG549">
            <v>0</v>
          </cell>
          <cell r="EO549">
            <v>0</v>
          </cell>
          <cell r="EP549">
            <v>0</v>
          </cell>
          <cell r="EX549">
            <v>0</v>
          </cell>
        </row>
        <row r="550">
          <cell r="B550">
            <v>54543</v>
          </cell>
          <cell r="C550">
            <v>117823562.20190156</v>
          </cell>
          <cell r="D550">
            <v>0</v>
          </cell>
          <cell r="L550">
            <v>0</v>
          </cell>
          <cell r="M550">
            <v>0</v>
          </cell>
          <cell r="U550">
            <v>0</v>
          </cell>
          <cell r="V550">
            <v>112698950.64880155</v>
          </cell>
          <cell r="W550">
            <v>0</v>
          </cell>
          <cell r="AE550">
            <v>0</v>
          </cell>
          <cell r="AF550">
            <v>0</v>
          </cell>
          <cell r="AN550">
            <v>0</v>
          </cell>
          <cell r="AO550">
            <v>1130734.8771544229</v>
          </cell>
          <cell r="AP550">
            <v>0</v>
          </cell>
          <cell r="AX550">
            <v>0</v>
          </cell>
          <cell r="AY550">
            <v>0</v>
          </cell>
          <cell r="BG550">
            <v>0</v>
          </cell>
          <cell r="BH550">
            <v>3868769.6109841415</v>
          </cell>
          <cell r="BI550">
            <v>0</v>
          </cell>
          <cell r="BQ550">
            <v>0</v>
          </cell>
          <cell r="BR550">
            <v>0</v>
          </cell>
          <cell r="CA550">
            <v>25839015.160317194</v>
          </cell>
          <cell r="CK550">
            <v>0</v>
          </cell>
          <cell r="CS550">
            <v>0</v>
          </cell>
          <cell r="CT550">
            <v>20595865.012871463</v>
          </cell>
          <cell r="CU550">
            <v>0</v>
          </cell>
          <cell r="DC550">
            <v>0</v>
          </cell>
          <cell r="DD550">
            <v>0</v>
          </cell>
          <cell r="DL550">
            <v>0</v>
          </cell>
          <cell r="DM550">
            <v>33780894.143781289</v>
          </cell>
          <cell r="DN550">
            <v>0</v>
          </cell>
          <cell r="DV550">
            <v>0</v>
          </cell>
          <cell r="DW550">
            <v>0</v>
          </cell>
          <cell r="EE550">
            <v>0</v>
          </cell>
          <cell r="EF550">
            <v>134594086.0164324</v>
          </cell>
          <cell r="EG550">
            <v>0</v>
          </cell>
          <cell r="EO550">
            <v>0</v>
          </cell>
          <cell r="EP550">
            <v>0</v>
          </cell>
          <cell r="EX550">
            <v>0</v>
          </cell>
        </row>
        <row r="551">
          <cell r="B551">
            <v>54574</v>
          </cell>
          <cell r="C551">
            <v>117823562.20190156</v>
          </cell>
          <cell r="D551">
            <v>0</v>
          </cell>
          <cell r="L551">
            <v>0</v>
          </cell>
          <cell r="M551">
            <v>0</v>
          </cell>
          <cell r="U551">
            <v>0</v>
          </cell>
          <cell r="V551">
            <v>112698950.64880155</v>
          </cell>
          <cell r="W551">
            <v>0</v>
          </cell>
          <cell r="AE551">
            <v>0</v>
          </cell>
          <cell r="AF551">
            <v>0</v>
          </cell>
          <cell r="AN551">
            <v>0</v>
          </cell>
          <cell r="AO551">
            <v>1130734.8771544229</v>
          </cell>
          <cell r="AP551">
            <v>0</v>
          </cell>
          <cell r="AX551">
            <v>0</v>
          </cell>
          <cell r="AY551">
            <v>0</v>
          </cell>
          <cell r="BG551">
            <v>0</v>
          </cell>
          <cell r="BH551">
            <v>3868769.6109841415</v>
          </cell>
          <cell r="BI551">
            <v>0</v>
          </cell>
          <cell r="BQ551">
            <v>0</v>
          </cell>
          <cell r="BR551">
            <v>0</v>
          </cell>
          <cell r="CA551">
            <v>25839015.160317194</v>
          </cell>
          <cell r="CK551">
            <v>0</v>
          </cell>
          <cell r="CS551">
            <v>0</v>
          </cell>
          <cell r="CT551">
            <v>20595865.012871463</v>
          </cell>
          <cell r="CU551">
            <v>0</v>
          </cell>
          <cell r="DC551">
            <v>0</v>
          </cell>
          <cell r="DD551">
            <v>0</v>
          </cell>
          <cell r="DL551">
            <v>0</v>
          </cell>
          <cell r="DM551">
            <v>33780894.143781289</v>
          </cell>
          <cell r="DN551">
            <v>0</v>
          </cell>
          <cell r="DV551">
            <v>0</v>
          </cell>
          <cell r="DW551">
            <v>0</v>
          </cell>
          <cell r="EE551">
            <v>0</v>
          </cell>
          <cell r="EF551">
            <v>134594086.0164324</v>
          </cell>
          <cell r="EG551">
            <v>0</v>
          </cell>
          <cell r="EO551">
            <v>0</v>
          </cell>
          <cell r="EP551">
            <v>0</v>
          </cell>
          <cell r="EX551">
            <v>0</v>
          </cell>
        </row>
        <row r="552">
          <cell r="B552">
            <v>54604</v>
          </cell>
          <cell r="C552">
            <v>117823562.20190156</v>
          </cell>
          <cell r="D552">
            <v>0</v>
          </cell>
          <cell r="L552">
            <v>0</v>
          </cell>
          <cell r="M552">
            <v>0</v>
          </cell>
          <cell r="U552">
            <v>0</v>
          </cell>
          <cell r="V552">
            <v>112698950.64880155</v>
          </cell>
          <cell r="W552">
            <v>0</v>
          </cell>
          <cell r="AE552">
            <v>0</v>
          </cell>
          <cell r="AF552">
            <v>0</v>
          </cell>
          <cell r="AN552">
            <v>0</v>
          </cell>
          <cell r="AO552">
            <v>1130734.8771544229</v>
          </cell>
          <cell r="AP552">
            <v>0</v>
          </cell>
          <cell r="AX552">
            <v>0</v>
          </cell>
          <cell r="AY552">
            <v>0</v>
          </cell>
          <cell r="BG552">
            <v>0</v>
          </cell>
          <cell r="BH552">
            <v>3868769.6109841415</v>
          </cell>
          <cell r="BI552">
            <v>0</v>
          </cell>
          <cell r="BQ552">
            <v>0</v>
          </cell>
          <cell r="BR552">
            <v>0</v>
          </cell>
          <cell r="CA552">
            <v>25839015.160317194</v>
          </cell>
          <cell r="CK552">
            <v>0</v>
          </cell>
          <cell r="CS552">
            <v>0</v>
          </cell>
          <cell r="CT552">
            <v>20595865.012871463</v>
          </cell>
          <cell r="CU552">
            <v>0</v>
          </cell>
          <cell r="DC552">
            <v>0</v>
          </cell>
          <cell r="DD552">
            <v>0</v>
          </cell>
          <cell r="DL552">
            <v>0</v>
          </cell>
          <cell r="DM552">
            <v>33780894.143781289</v>
          </cell>
          <cell r="DN552">
            <v>0</v>
          </cell>
          <cell r="DV552">
            <v>0</v>
          </cell>
          <cell r="DW552">
            <v>0</v>
          </cell>
          <cell r="EE552">
            <v>0</v>
          </cell>
          <cell r="EF552">
            <v>134594086.0164324</v>
          </cell>
          <cell r="EG552">
            <v>0</v>
          </cell>
          <cell r="EO552">
            <v>0</v>
          </cell>
          <cell r="EP552">
            <v>0</v>
          </cell>
          <cell r="EX552">
            <v>0</v>
          </cell>
        </row>
        <row r="553">
          <cell r="B553">
            <v>54635</v>
          </cell>
          <cell r="C553">
            <v>117823562.20190156</v>
          </cell>
          <cell r="D553">
            <v>0</v>
          </cell>
          <cell r="L553">
            <v>0</v>
          </cell>
          <cell r="M553">
            <v>0</v>
          </cell>
          <cell r="U553">
            <v>0</v>
          </cell>
          <cell r="V553">
            <v>112698950.64880155</v>
          </cell>
          <cell r="W553">
            <v>0</v>
          </cell>
          <cell r="AE553">
            <v>0</v>
          </cell>
          <cell r="AF553">
            <v>0</v>
          </cell>
          <cell r="AN553">
            <v>0</v>
          </cell>
          <cell r="AO553">
            <v>1130734.8771544229</v>
          </cell>
          <cell r="AP553">
            <v>0</v>
          </cell>
          <cell r="AX553">
            <v>0</v>
          </cell>
          <cell r="AY553">
            <v>0</v>
          </cell>
          <cell r="BG553">
            <v>0</v>
          </cell>
          <cell r="BH553">
            <v>3868769.6109841415</v>
          </cell>
          <cell r="BI553">
            <v>0</v>
          </cell>
          <cell r="BQ553">
            <v>0</v>
          </cell>
          <cell r="BR553">
            <v>0</v>
          </cell>
          <cell r="CA553">
            <v>25839015.160317194</v>
          </cell>
          <cell r="CK553">
            <v>0</v>
          </cell>
          <cell r="CS553">
            <v>0</v>
          </cell>
          <cell r="CT553">
            <v>20595865.012871463</v>
          </cell>
          <cell r="CU553">
            <v>0</v>
          </cell>
          <cell r="DC553">
            <v>0</v>
          </cell>
          <cell r="DD553">
            <v>0</v>
          </cell>
          <cell r="DL553">
            <v>0</v>
          </cell>
          <cell r="DM553">
            <v>33780894.143781289</v>
          </cell>
          <cell r="DN553">
            <v>0</v>
          </cell>
          <cell r="DV553">
            <v>0</v>
          </cell>
          <cell r="DW553">
            <v>0</v>
          </cell>
          <cell r="EE553">
            <v>0</v>
          </cell>
          <cell r="EF553">
            <v>134594086.0164324</v>
          </cell>
          <cell r="EG553">
            <v>0</v>
          </cell>
          <cell r="EO553">
            <v>0</v>
          </cell>
          <cell r="EP553">
            <v>0</v>
          </cell>
          <cell r="EX553">
            <v>0</v>
          </cell>
        </row>
        <row r="554">
          <cell r="B554">
            <v>54666</v>
          </cell>
          <cell r="C554">
            <v>117823562.20190156</v>
          </cell>
          <cell r="D554">
            <v>0</v>
          </cell>
          <cell r="L554">
            <v>0</v>
          </cell>
          <cell r="M554">
            <v>0</v>
          </cell>
          <cell r="U554">
            <v>0</v>
          </cell>
          <cell r="V554">
            <v>112698950.64880155</v>
          </cell>
          <cell r="W554">
            <v>0</v>
          </cell>
          <cell r="AE554">
            <v>0</v>
          </cell>
          <cell r="AF554">
            <v>0</v>
          </cell>
          <cell r="AN554">
            <v>0</v>
          </cell>
          <cell r="AO554">
            <v>1130734.8771544229</v>
          </cell>
          <cell r="AP554">
            <v>0</v>
          </cell>
          <cell r="AX554">
            <v>0</v>
          </cell>
          <cell r="AY554">
            <v>0</v>
          </cell>
          <cell r="BG554">
            <v>0</v>
          </cell>
          <cell r="BH554">
            <v>3868769.6109841415</v>
          </cell>
          <cell r="BI554">
            <v>0</v>
          </cell>
          <cell r="BQ554">
            <v>0</v>
          </cell>
          <cell r="BR554">
            <v>0</v>
          </cell>
          <cell r="CA554">
            <v>25839015.160317194</v>
          </cell>
          <cell r="CK554">
            <v>0</v>
          </cell>
          <cell r="CS554">
            <v>0</v>
          </cell>
          <cell r="CT554">
            <v>20595865.012871463</v>
          </cell>
          <cell r="CU554">
            <v>0</v>
          </cell>
          <cell r="DC554">
            <v>0</v>
          </cell>
          <cell r="DD554">
            <v>0</v>
          </cell>
          <cell r="DL554">
            <v>0</v>
          </cell>
          <cell r="DM554">
            <v>33780894.143781289</v>
          </cell>
          <cell r="DN554">
            <v>0</v>
          </cell>
          <cell r="DV554">
            <v>0</v>
          </cell>
          <cell r="DW554">
            <v>0</v>
          </cell>
          <cell r="EE554">
            <v>0</v>
          </cell>
          <cell r="EF554">
            <v>134594086.0164324</v>
          </cell>
          <cell r="EG554">
            <v>0</v>
          </cell>
          <cell r="EO554">
            <v>0</v>
          </cell>
          <cell r="EP554">
            <v>0</v>
          </cell>
          <cell r="EX554">
            <v>0</v>
          </cell>
        </row>
        <row r="555">
          <cell r="B555">
            <v>54696</v>
          </cell>
          <cell r="C555">
            <v>117823562.20190156</v>
          </cell>
          <cell r="D555">
            <v>0</v>
          </cell>
          <cell r="L555">
            <v>0</v>
          </cell>
          <cell r="M555">
            <v>0</v>
          </cell>
          <cell r="U555">
            <v>0</v>
          </cell>
          <cell r="V555">
            <v>112698950.64880155</v>
          </cell>
          <cell r="W555">
            <v>0</v>
          </cell>
          <cell r="AE555">
            <v>0</v>
          </cell>
          <cell r="AF555">
            <v>0</v>
          </cell>
          <cell r="AN555">
            <v>0</v>
          </cell>
          <cell r="AO555">
            <v>1130734.8771544229</v>
          </cell>
          <cell r="AP555">
            <v>0</v>
          </cell>
          <cell r="AX555">
            <v>0</v>
          </cell>
          <cell r="AY555">
            <v>0</v>
          </cell>
          <cell r="BG555">
            <v>0</v>
          </cell>
          <cell r="BH555">
            <v>3868769.6109841415</v>
          </cell>
          <cell r="BI555">
            <v>0</v>
          </cell>
          <cell r="BQ555">
            <v>0</v>
          </cell>
          <cell r="BR555">
            <v>0</v>
          </cell>
          <cell r="CA555">
            <v>25839015.160317194</v>
          </cell>
          <cell r="CK555">
            <v>0</v>
          </cell>
          <cell r="CS555">
            <v>0</v>
          </cell>
          <cell r="CT555">
            <v>20595865.012871463</v>
          </cell>
          <cell r="CU555">
            <v>0</v>
          </cell>
          <cell r="DC555">
            <v>0</v>
          </cell>
          <cell r="DD555">
            <v>0</v>
          </cell>
          <cell r="DL555">
            <v>0</v>
          </cell>
          <cell r="DM555">
            <v>33780894.143781289</v>
          </cell>
          <cell r="DN555">
            <v>0</v>
          </cell>
          <cell r="DV555">
            <v>0</v>
          </cell>
          <cell r="DW555">
            <v>0</v>
          </cell>
          <cell r="EE555">
            <v>0</v>
          </cell>
          <cell r="EF555">
            <v>134594086.0164324</v>
          </cell>
          <cell r="EG555">
            <v>0</v>
          </cell>
          <cell r="EO555">
            <v>0</v>
          </cell>
          <cell r="EP555">
            <v>0</v>
          </cell>
          <cell r="EX555">
            <v>0</v>
          </cell>
        </row>
        <row r="556">
          <cell r="B556">
            <v>54727</v>
          </cell>
          <cell r="C556">
            <v>117823562.20190156</v>
          </cell>
          <cell r="D556">
            <v>0</v>
          </cell>
          <cell r="L556">
            <v>0</v>
          </cell>
          <cell r="M556">
            <v>0</v>
          </cell>
          <cell r="U556">
            <v>0</v>
          </cell>
          <cell r="V556">
            <v>112698950.64880155</v>
          </cell>
          <cell r="W556">
            <v>0</v>
          </cell>
          <cell r="AE556">
            <v>0</v>
          </cell>
          <cell r="AF556">
            <v>0</v>
          </cell>
          <cell r="AN556">
            <v>0</v>
          </cell>
          <cell r="AO556">
            <v>1130734.8771544229</v>
          </cell>
          <cell r="AP556">
            <v>0</v>
          </cell>
          <cell r="AX556">
            <v>0</v>
          </cell>
          <cell r="AY556">
            <v>0</v>
          </cell>
          <cell r="BG556">
            <v>0</v>
          </cell>
          <cell r="BH556">
            <v>3868769.6109841415</v>
          </cell>
          <cell r="BI556">
            <v>0</v>
          </cell>
          <cell r="BQ556">
            <v>0</v>
          </cell>
          <cell r="BR556">
            <v>0</v>
          </cell>
          <cell r="CA556">
            <v>25839015.160317194</v>
          </cell>
          <cell r="CK556">
            <v>0</v>
          </cell>
          <cell r="CS556">
            <v>0</v>
          </cell>
          <cell r="CT556">
            <v>20595865.012871463</v>
          </cell>
          <cell r="CU556">
            <v>0</v>
          </cell>
          <cell r="DC556">
            <v>0</v>
          </cell>
          <cell r="DD556">
            <v>0</v>
          </cell>
          <cell r="DL556">
            <v>0</v>
          </cell>
          <cell r="DM556">
            <v>33780894.143781289</v>
          </cell>
          <cell r="DN556">
            <v>0</v>
          </cell>
          <cell r="DV556">
            <v>0</v>
          </cell>
          <cell r="DW556">
            <v>0</v>
          </cell>
          <cell r="EE556">
            <v>0</v>
          </cell>
          <cell r="EF556">
            <v>134594086.0164324</v>
          </cell>
          <cell r="EG556">
            <v>0</v>
          </cell>
          <cell r="EO556">
            <v>0</v>
          </cell>
          <cell r="EP556">
            <v>0</v>
          </cell>
          <cell r="EX556">
            <v>0</v>
          </cell>
        </row>
        <row r="557">
          <cell r="B557">
            <v>54757</v>
          </cell>
          <cell r="C557">
            <v>117823562.20190156</v>
          </cell>
          <cell r="D557">
            <v>0</v>
          </cell>
          <cell r="L557">
            <v>0</v>
          </cell>
          <cell r="M557">
            <v>0</v>
          </cell>
          <cell r="U557">
            <v>0</v>
          </cell>
          <cell r="V557">
            <v>112698950.64880155</v>
          </cell>
          <cell r="W557">
            <v>0</v>
          </cell>
          <cell r="AE557">
            <v>0</v>
          </cell>
          <cell r="AF557">
            <v>0</v>
          </cell>
          <cell r="AN557">
            <v>0</v>
          </cell>
          <cell r="AO557">
            <v>1130734.8771544229</v>
          </cell>
          <cell r="AP557">
            <v>0</v>
          </cell>
          <cell r="AX557">
            <v>0</v>
          </cell>
          <cell r="AY557">
            <v>0</v>
          </cell>
          <cell r="BG557">
            <v>0</v>
          </cell>
          <cell r="BH557">
            <v>3868769.6109841415</v>
          </cell>
          <cell r="BI557">
            <v>0</v>
          </cell>
          <cell r="BQ557">
            <v>0</v>
          </cell>
          <cell r="BR557">
            <v>0</v>
          </cell>
          <cell r="CA557">
            <v>25839015.160317194</v>
          </cell>
          <cell r="CK557">
            <v>0</v>
          </cell>
          <cell r="CS557">
            <v>0</v>
          </cell>
          <cell r="CT557">
            <v>20595865.012871463</v>
          </cell>
          <cell r="CU557">
            <v>0</v>
          </cell>
          <cell r="DC557">
            <v>0</v>
          </cell>
          <cell r="DD557">
            <v>0</v>
          </cell>
          <cell r="DL557">
            <v>0</v>
          </cell>
          <cell r="DM557">
            <v>33780894.143781289</v>
          </cell>
          <cell r="DN557">
            <v>0</v>
          </cell>
          <cell r="DV557">
            <v>0</v>
          </cell>
          <cell r="DW557">
            <v>0</v>
          </cell>
          <cell r="EE557">
            <v>0</v>
          </cell>
          <cell r="EF557">
            <v>134594086.0164324</v>
          </cell>
          <cell r="EG557">
            <v>0</v>
          </cell>
          <cell r="EO557">
            <v>0</v>
          </cell>
          <cell r="EP557">
            <v>0</v>
          </cell>
          <cell r="EX557">
            <v>0</v>
          </cell>
        </row>
        <row r="558">
          <cell r="B558">
            <v>54788</v>
          </cell>
          <cell r="C558">
            <v>117823562.20190156</v>
          </cell>
          <cell r="D558">
            <v>0</v>
          </cell>
          <cell r="L558">
            <v>0</v>
          </cell>
          <cell r="M558">
            <v>0</v>
          </cell>
          <cell r="U558">
            <v>0</v>
          </cell>
          <cell r="V558">
            <v>112698950.64880155</v>
          </cell>
          <cell r="W558">
            <v>0</v>
          </cell>
          <cell r="AE558">
            <v>0</v>
          </cell>
          <cell r="AF558">
            <v>0</v>
          </cell>
          <cell r="AN558">
            <v>0</v>
          </cell>
          <cell r="AO558">
            <v>1130734.8771544229</v>
          </cell>
          <cell r="AP558">
            <v>0</v>
          </cell>
          <cell r="AX558">
            <v>0</v>
          </cell>
          <cell r="AY558">
            <v>0</v>
          </cell>
          <cell r="BG558">
            <v>0</v>
          </cell>
          <cell r="BH558">
            <v>3868769.6109841415</v>
          </cell>
          <cell r="BI558">
            <v>0</v>
          </cell>
          <cell r="BQ558">
            <v>0</v>
          </cell>
          <cell r="BR558">
            <v>0</v>
          </cell>
          <cell r="CA558">
            <v>25839015.160317194</v>
          </cell>
          <cell r="CK558">
            <v>0</v>
          </cell>
          <cell r="CS558">
            <v>0</v>
          </cell>
          <cell r="CT558">
            <v>20595865.012871463</v>
          </cell>
          <cell r="CU558">
            <v>0</v>
          </cell>
          <cell r="DC558">
            <v>0</v>
          </cell>
          <cell r="DD558">
            <v>0</v>
          </cell>
          <cell r="DL558">
            <v>0</v>
          </cell>
          <cell r="DM558">
            <v>33780894.143781289</v>
          </cell>
          <cell r="DN558">
            <v>0</v>
          </cell>
          <cell r="DV558">
            <v>0</v>
          </cell>
          <cell r="DW558">
            <v>0</v>
          </cell>
          <cell r="EE558">
            <v>0</v>
          </cell>
          <cell r="EF558">
            <v>134594086.0164324</v>
          </cell>
          <cell r="EG558">
            <v>0</v>
          </cell>
          <cell r="EO558">
            <v>0</v>
          </cell>
          <cell r="EP558">
            <v>0</v>
          </cell>
          <cell r="EX558">
            <v>0</v>
          </cell>
        </row>
        <row r="559">
          <cell r="B559">
            <v>54819</v>
          </cell>
          <cell r="C559">
            <v>117823562.20190156</v>
          </cell>
          <cell r="D559">
            <v>0</v>
          </cell>
          <cell r="L559">
            <v>0</v>
          </cell>
          <cell r="M559">
            <v>0</v>
          </cell>
          <cell r="U559">
            <v>0</v>
          </cell>
          <cell r="V559">
            <v>112698950.64880155</v>
          </cell>
          <cell r="W559">
            <v>0</v>
          </cell>
          <cell r="AE559">
            <v>0</v>
          </cell>
          <cell r="AF559">
            <v>0</v>
          </cell>
          <cell r="AN559">
            <v>0</v>
          </cell>
          <cell r="AO559">
            <v>1130734.8771544229</v>
          </cell>
          <cell r="AP559">
            <v>0</v>
          </cell>
          <cell r="AX559">
            <v>0</v>
          </cell>
          <cell r="AY559">
            <v>0</v>
          </cell>
          <cell r="BG559">
            <v>0</v>
          </cell>
          <cell r="BH559">
            <v>3868769.6109841415</v>
          </cell>
          <cell r="BI559">
            <v>0</v>
          </cell>
          <cell r="BQ559">
            <v>0</v>
          </cell>
          <cell r="BR559">
            <v>0</v>
          </cell>
          <cell r="CA559">
            <v>25839015.160317194</v>
          </cell>
          <cell r="CK559">
            <v>0</v>
          </cell>
          <cell r="CS559">
            <v>0</v>
          </cell>
          <cell r="CT559">
            <v>20595865.012871463</v>
          </cell>
          <cell r="CU559">
            <v>0</v>
          </cell>
          <cell r="DC559">
            <v>0</v>
          </cell>
          <cell r="DD559">
            <v>0</v>
          </cell>
          <cell r="DL559">
            <v>0</v>
          </cell>
          <cell r="DM559">
            <v>33780894.143781289</v>
          </cell>
          <cell r="DN559">
            <v>0</v>
          </cell>
          <cell r="DV559">
            <v>0</v>
          </cell>
          <cell r="DW559">
            <v>0</v>
          </cell>
          <cell r="EE559">
            <v>0</v>
          </cell>
          <cell r="EF559">
            <v>134594086.0164324</v>
          </cell>
          <cell r="EG559">
            <v>0</v>
          </cell>
          <cell r="EO559">
            <v>0</v>
          </cell>
          <cell r="EP559">
            <v>0</v>
          </cell>
          <cell r="EX559">
            <v>0</v>
          </cell>
        </row>
        <row r="560">
          <cell r="B560">
            <v>54847</v>
          </cell>
          <cell r="C560">
            <v>117823562.20190156</v>
          </cell>
          <cell r="D560">
            <v>0</v>
          </cell>
          <cell r="L560">
            <v>0</v>
          </cell>
          <cell r="M560">
            <v>0</v>
          </cell>
          <cell r="U560">
            <v>0</v>
          </cell>
          <cell r="V560">
            <v>112698950.64880155</v>
          </cell>
          <cell r="W560">
            <v>0</v>
          </cell>
          <cell r="AE560">
            <v>0</v>
          </cell>
          <cell r="AF560">
            <v>0</v>
          </cell>
          <cell r="AN560">
            <v>0</v>
          </cell>
          <cell r="AO560">
            <v>1130734.8771544229</v>
          </cell>
          <cell r="AP560">
            <v>0</v>
          </cell>
          <cell r="AX560">
            <v>0</v>
          </cell>
          <cell r="AY560">
            <v>0</v>
          </cell>
          <cell r="BG560">
            <v>0</v>
          </cell>
          <cell r="BH560">
            <v>3868769.6109841415</v>
          </cell>
          <cell r="BI560">
            <v>0</v>
          </cell>
          <cell r="BQ560">
            <v>0</v>
          </cell>
          <cell r="BR560">
            <v>0</v>
          </cell>
          <cell r="CA560">
            <v>25839015.160317194</v>
          </cell>
          <cell r="CK560">
            <v>0</v>
          </cell>
          <cell r="CS560">
            <v>0</v>
          </cell>
          <cell r="CT560">
            <v>20595865.012871463</v>
          </cell>
          <cell r="CU560">
            <v>0</v>
          </cell>
          <cell r="DC560">
            <v>0</v>
          </cell>
          <cell r="DD560">
            <v>0</v>
          </cell>
          <cell r="DL560">
            <v>0</v>
          </cell>
          <cell r="DM560">
            <v>33780894.143781289</v>
          </cell>
          <cell r="DN560">
            <v>0</v>
          </cell>
          <cell r="DV560">
            <v>0</v>
          </cell>
          <cell r="DW560">
            <v>0</v>
          </cell>
          <cell r="EE560">
            <v>0</v>
          </cell>
          <cell r="EF560">
            <v>134594086.0164324</v>
          </cell>
          <cell r="EG560">
            <v>0</v>
          </cell>
          <cell r="EO560">
            <v>0</v>
          </cell>
          <cell r="EP560">
            <v>0</v>
          </cell>
          <cell r="EX560">
            <v>0</v>
          </cell>
        </row>
        <row r="561">
          <cell r="B561">
            <v>54878</v>
          </cell>
          <cell r="C561">
            <v>117823562.20190156</v>
          </cell>
          <cell r="D561">
            <v>0</v>
          </cell>
          <cell r="L561">
            <v>0</v>
          </cell>
          <cell r="M561">
            <v>0</v>
          </cell>
          <cell r="U561">
            <v>0</v>
          </cell>
          <cell r="V561">
            <v>112698950.64880155</v>
          </cell>
          <cell r="W561">
            <v>0</v>
          </cell>
          <cell r="AE561">
            <v>0</v>
          </cell>
          <cell r="AF561">
            <v>0</v>
          </cell>
          <cell r="AN561">
            <v>0</v>
          </cell>
          <cell r="AO561">
            <v>1130734.8771544229</v>
          </cell>
          <cell r="AP561">
            <v>0</v>
          </cell>
          <cell r="AX561">
            <v>0</v>
          </cell>
          <cell r="AY561">
            <v>0</v>
          </cell>
          <cell r="BG561">
            <v>0</v>
          </cell>
          <cell r="BH561">
            <v>3868769.6109841415</v>
          </cell>
          <cell r="BI561">
            <v>0</v>
          </cell>
          <cell r="BQ561">
            <v>0</v>
          </cell>
          <cell r="BR561">
            <v>0</v>
          </cell>
          <cell r="CA561">
            <v>25839015.160317194</v>
          </cell>
          <cell r="CK561">
            <v>0</v>
          </cell>
          <cell r="CS561">
            <v>0</v>
          </cell>
          <cell r="CT561">
            <v>20595865.012871463</v>
          </cell>
          <cell r="CU561">
            <v>0</v>
          </cell>
          <cell r="DC561">
            <v>0</v>
          </cell>
          <cell r="DD561">
            <v>0</v>
          </cell>
          <cell r="DL561">
            <v>0</v>
          </cell>
          <cell r="DM561">
            <v>33780894.143781289</v>
          </cell>
          <cell r="DN561">
            <v>0</v>
          </cell>
          <cell r="DV561">
            <v>0</v>
          </cell>
          <cell r="DW561">
            <v>0</v>
          </cell>
          <cell r="EE561">
            <v>0</v>
          </cell>
          <cell r="EF561">
            <v>134594086.0164324</v>
          </cell>
          <cell r="EG561">
            <v>0</v>
          </cell>
          <cell r="EO561">
            <v>0</v>
          </cell>
          <cell r="EP561">
            <v>0</v>
          </cell>
          <cell r="EX561">
            <v>0</v>
          </cell>
        </row>
        <row r="562">
          <cell r="B562">
            <v>54908</v>
          </cell>
          <cell r="C562">
            <v>117823562.20190156</v>
          </cell>
          <cell r="D562">
            <v>0</v>
          </cell>
          <cell r="L562">
            <v>0</v>
          </cell>
          <cell r="M562">
            <v>0</v>
          </cell>
          <cell r="U562">
            <v>0</v>
          </cell>
          <cell r="V562">
            <v>112698950.64880155</v>
          </cell>
          <cell r="W562">
            <v>0</v>
          </cell>
          <cell r="AE562">
            <v>0</v>
          </cell>
          <cell r="AF562">
            <v>0</v>
          </cell>
          <cell r="AN562">
            <v>0</v>
          </cell>
          <cell r="AO562">
            <v>1130734.8771544229</v>
          </cell>
          <cell r="AP562">
            <v>0</v>
          </cell>
          <cell r="AX562">
            <v>0</v>
          </cell>
          <cell r="AY562">
            <v>0</v>
          </cell>
          <cell r="BG562">
            <v>0</v>
          </cell>
          <cell r="BH562">
            <v>3868769.6109841415</v>
          </cell>
          <cell r="BI562">
            <v>0</v>
          </cell>
          <cell r="BQ562">
            <v>0</v>
          </cell>
          <cell r="BR562">
            <v>0</v>
          </cell>
          <cell r="CA562">
            <v>25839015.160317194</v>
          </cell>
          <cell r="CK562">
            <v>0</v>
          </cell>
          <cell r="CS562">
            <v>0</v>
          </cell>
          <cell r="CT562">
            <v>20595865.012871463</v>
          </cell>
          <cell r="CU562">
            <v>0</v>
          </cell>
          <cell r="DC562">
            <v>0</v>
          </cell>
          <cell r="DD562">
            <v>0</v>
          </cell>
          <cell r="DL562">
            <v>0</v>
          </cell>
          <cell r="DM562">
            <v>33780894.143781289</v>
          </cell>
          <cell r="DN562">
            <v>0</v>
          </cell>
          <cell r="DV562">
            <v>0</v>
          </cell>
          <cell r="DW562">
            <v>0</v>
          </cell>
          <cell r="EE562">
            <v>0</v>
          </cell>
          <cell r="EF562">
            <v>134594086.0164324</v>
          </cell>
          <cell r="EG562">
            <v>0</v>
          </cell>
          <cell r="EO562">
            <v>0</v>
          </cell>
          <cell r="EP562">
            <v>0</v>
          </cell>
          <cell r="EX562">
            <v>0</v>
          </cell>
        </row>
        <row r="563">
          <cell r="B563">
            <v>54939</v>
          </cell>
          <cell r="C563">
            <v>117823562.20190156</v>
          </cell>
          <cell r="D563">
            <v>0</v>
          </cell>
          <cell r="L563">
            <v>0</v>
          </cell>
          <cell r="M563">
            <v>0</v>
          </cell>
          <cell r="U563">
            <v>0</v>
          </cell>
          <cell r="V563">
            <v>112698950.64880155</v>
          </cell>
          <cell r="W563">
            <v>0</v>
          </cell>
          <cell r="AE563">
            <v>0</v>
          </cell>
          <cell r="AF563">
            <v>0</v>
          </cell>
          <cell r="AN563">
            <v>0</v>
          </cell>
          <cell r="AO563">
            <v>1130734.8771544229</v>
          </cell>
          <cell r="AP563">
            <v>0</v>
          </cell>
          <cell r="AX563">
            <v>0</v>
          </cell>
          <cell r="AY563">
            <v>0</v>
          </cell>
          <cell r="BG563">
            <v>0</v>
          </cell>
          <cell r="BH563">
            <v>3868769.6109841415</v>
          </cell>
          <cell r="BI563">
            <v>0</v>
          </cell>
          <cell r="BQ563">
            <v>0</v>
          </cell>
          <cell r="BR563">
            <v>0</v>
          </cell>
          <cell r="CA563">
            <v>25839015.160317194</v>
          </cell>
          <cell r="CK563">
            <v>0</v>
          </cell>
          <cell r="CS563">
            <v>0</v>
          </cell>
          <cell r="CT563">
            <v>20595865.012871463</v>
          </cell>
          <cell r="CU563">
            <v>0</v>
          </cell>
          <cell r="DC563">
            <v>0</v>
          </cell>
          <cell r="DD563">
            <v>0</v>
          </cell>
          <cell r="DL563">
            <v>0</v>
          </cell>
          <cell r="DM563">
            <v>33780894.143781289</v>
          </cell>
          <cell r="DN563">
            <v>0</v>
          </cell>
          <cell r="DV563">
            <v>0</v>
          </cell>
          <cell r="DW563">
            <v>0</v>
          </cell>
          <cell r="EE563">
            <v>0</v>
          </cell>
          <cell r="EF563">
            <v>134594086.0164324</v>
          </cell>
          <cell r="EG563">
            <v>0</v>
          </cell>
          <cell r="EO563">
            <v>0</v>
          </cell>
          <cell r="EP563">
            <v>0</v>
          </cell>
          <cell r="EX563">
            <v>0</v>
          </cell>
        </row>
        <row r="564">
          <cell r="B564">
            <v>54969</v>
          </cell>
          <cell r="C564">
            <v>117823562.20190156</v>
          </cell>
          <cell r="D564">
            <v>0</v>
          </cell>
          <cell r="L564">
            <v>0</v>
          </cell>
          <cell r="M564">
            <v>0</v>
          </cell>
          <cell r="U564">
            <v>0</v>
          </cell>
          <cell r="V564">
            <v>112698950.64880155</v>
          </cell>
          <cell r="W564">
            <v>0</v>
          </cell>
          <cell r="AE564">
            <v>0</v>
          </cell>
          <cell r="AF564">
            <v>0</v>
          </cell>
          <cell r="AN564">
            <v>0</v>
          </cell>
          <cell r="AO564">
            <v>1130734.8771544229</v>
          </cell>
          <cell r="AP564">
            <v>0</v>
          </cell>
          <cell r="AX564">
            <v>0</v>
          </cell>
          <cell r="AY564">
            <v>0</v>
          </cell>
          <cell r="BG564">
            <v>0</v>
          </cell>
          <cell r="BH564">
            <v>3868769.6109841415</v>
          </cell>
          <cell r="BI564">
            <v>0</v>
          </cell>
          <cell r="BQ564">
            <v>0</v>
          </cell>
          <cell r="BR564">
            <v>0</v>
          </cell>
          <cell r="CA564">
            <v>25839015.160317194</v>
          </cell>
          <cell r="CK564">
            <v>0</v>
          </cell>
          <cell r="CS564">
            <v>0</v>
          </cell>
          <cell r="CT564">
            <v>20595865.012871463</v>
          </cell>
          <cell r="CU564">
            <v>0</v>
          </cell>
          <cell r="DC564">
            <v>0</v>
          </cell>
          <cell r="DD564">
            <v>0</v>
          </cell>
          <cell r="DL564">
            <v>0</v>
          </cell>
          <cell r="DM564">
            <v>33780894.143781289</v>
          </cell>
          <cell r="DN564">
            <v>0</v>
          </cell>
          <cell r="DV564">
            <v>0</v>
          </cell>
          <cell r="DW564">
            <v>0</v>
          </cell>
          <cell r="EE564">
            <v>0</v>
          </cell>
          <cell r="EF564">
            <v>134594086.0164324</v>
          </cell>
          <cell r="EG564">
            <v>0</v>
          </cell>
          <cell r="EO564">
            <v>0</v>
          </cell>
          <cell r="EP564">
            <v>0</v>
          </cell>
          <cell r="EX564">
            <v>0</v>
          </cell>
        </row>
        <row r="565">
          <cell r="B565">
            <v>55000</v>
          </cell>
          <cell r="C565">
            <v>117823562.20190156</v>
          </cell>
          <cell r="D565">
            <v>0</v>
          </cell>
          <cell r="L565">
            <v>0</v>
          </cell>
          <cell r="M565">
            <v>0</v>
          </cell>
          <cell r="U565">
            <v>0</v>
          </cell>
          <cell r="V565">
            <v>112698950.64880155</v>
          </cell>
          <cell r="W565">
            <v>0</v>
          </cell>
          <cell r="AE565">
            <v>0</v>
          </cell>
          <cell r="AF565">
            <v>0</v>
          </cell>
          <cell r="AN565">
            <v>0</v>
          </cell>
          <cell r="AO565">
            <v>1130734.8771544229</v>
          </cell>
          <cell r="AP565">
            <v>0</v>
          </cell>
          <cell r="AX565">
            <v>0</v>
          </cell>
          <cell r="AY565">
            <v>0</v>
          </cell>
          <cell r="BG565">
            <v>0</v>
          </cell>
          <cell r="BH565">
            <v>3868769.6109841415</v>
          </cell>
          <cell r="BI565">
            <v>0</v>
          </cell>
          <cell r="BQ565">
            <v>0</v>
          </cell>
          <cell r="BR565">
            <v>0</v>
          </cell>
          <cell r="CA565">
            <v>25839015.160317194</v>
          </cell>
          <cell r="CK565">
            <v>0</v>
          </cell>
          <cell r="CS565">
            <v>0</v>
          </cell>
          <cell r="CT565">
            <v>20595865.012871463</v>
          </cell>
          <cell r="CU565">
            <v>0</v>
          </cell>
          <cell r="DC565">
            <v>0</v>
          </cell>
          <cell r="DD565">
            <v>0</v>
          </cell>
          <cell r="DL565">
            <v>0</v>
          </cell>
          <cell r="DM565">
            <v>33780894.143781289</v>
          </cell>
          <cell r="DN565">
            <v>0</v>
          </cell>
          <cell r="DV565">
            <v>0</v>
          </cell>
          <cell r="DW565">
            <v>0</v>
          </cell>
          <cell r="EE565">
            <v>0</v>
          </cell>
          <cell r="EF565">
            <v>134594086.0164324</v>
          </cell>
          <cell r="EG565">
            <v>0</v>
          </cell>
          <cell r="EO565">
            <v>0</v>
          </cell>
          <cell r="EP565">
            <v>0</v>
          </cell>
          <cell r="EX565">
            <v>0</v>
          </cell>
        </row>
        <row r="566">
          <cell r="B566">
            <v>55031</v>
          </cell>
          <cell r="C566">
            <v>117823562.20190156</v>
          </cell>
          <cell r="D566">
            <v>0</v>
          </cell>
          <cell r="L566">
            <v>0</v>
          </cell>
          <cell r="M566">
            <v>0</v>
          </cell>
          <cell r="U566">
            <v>0</v>
          </cell>
          <cell r="V566">
            <v>112698950.64880155</v>
          </cell>
          <cell r="W566">
            <v>0</v>
          </cell>
          <cell r="AE566">
            <v>0</v>
          </cell>
          <cell r="AF566">
            <v>0</v>
          </cell>
          <cell r="AN566">
            <v>0</v>
          </cell>
          <cell r="AO566">
            <v>1130734.8771544229</v>
          </cell>
          <cell r="AP566">
            <v>0</v>
          </cell>
          <cell r="AX566">
            <v>0</v>
          </cell>
          <cell r="AY566">
            <v>0</v>
          </cell>
          <cell r="BG566">
            <v>0</v>
          </cell>
          <cell r="BH566">
            <v>3868769.6109841415</v>
          </cell>
          <cell r="BI566">
            <v>0</v>
          </cell>
          <cell r="BQ566">
            <v>0</v>
          </cell>
          <cell r="BR566">
            <v>0</v>
          </cell>
          <cell r="CA566">
            <v>25839015.160317194</v>
          </cell>
          <cell r="CK566">
            <v>0</v>
          </cell>
          <cell r="CS566">
            <v>0</v>
          </cell>
          <cell r="CT566">
            <v>20595865.012871463</v>
          </cell>
          <cell r="CU566">
            <v>0</v>
          </cell>
          <cell r="DC566">
            <v>0</v>
          </cell>
          <cell r="DD566">
            <v>0</v>
          </cell>
          <cell r="DL566">
            <v>0</v>
          </cell>
          <cell r="DM566">
            <v>33780894.143781289</v>
          </cell>
          <cell r="DN566">
            <v>0</v>
          </cell>
          <cell r="DV566">
            <v>0</v>
          </cell>
          <cell r="DW566">
            <v>0</v>
          </cell>
          <cell r="EE566">
            <v>0</v>
          </cell>
          <cell r="EF566">
            <v>134594086.0164324</v>
          </cell>
          <cell r="EG566">
            <v>0</v>
          </cell>
          <cell r="EO566">
            <v>0</v>
          </cell>
          <cell r="EP566">
            <v>0</v>
          </cell>
          <cell r="EX566">
            <v>0</v>
          </cell>
        </row>
        <row r="567">
          <cell r="B567">
            <v>55061</v>
          </cell>
          <cell r="C567">
            <v>117823562.20190156</v>
          </cell>
          <cell r="D567">
            <v>0</v>
          </cell>
          <cell r="L567">
            <v>0</v>
          </cell>
          <cell r="M567">
            <v>0</v>
          </cell>
          <cell r="U567">
            <v>0</v>
          </cell>
          <cell r="V567">
            <v>112698950.64880155</v>
          </cell>
          <cell r="W567">
            <v>0</v>
          </cell>
          <cell r="AE567">
            <v>0</v>
          </cell>
          <cell r="AF567">
            <v>0</v>
          </cell>
          <cell r="AN567">
            <v>0</v>
          </cell>
          <cell r="AO567">
            <v>1130734.8771544229</v>
          </cell>
          <cell r="AP567">
            <v>0</v>
          </cell>
          <cell r="AX567">
            <v>0</v>
          </cell>
          <cell r="AY567">
            <v>0</v>
          </cell>
          <cell r="BG567">
            <v>0</v>
          </cell>
          <cell r="BH567">
            <v>3868769.6109841415</v>
          </cell>
          <cell r="BI567">
            <v>0</v>
          </cell>
          <cell r="BQ567">
            <v>0</v>
          </cell>
          <cell r="BR567">
            <v>0</v>
          </cell>
          <cell r="CA567">
            <v>25839015.160317194</v>
          </cell>
          <cell r="CK567">
            <v>0</v>
          </cell>
          <cell r="CS567">
            <v>0</v>
          </cell>
          <cell r="CT567">
            <v>20595865.012871463</v>
          </cell>
          <cell r="CU567">
            <v>0</v>
          </cell>
          <cell r="DC567">
            <v>0</v>
          </cell>
          <cell r="DD567">
            <v>0</v>
          </cell>
          <cell r="DL567">
            <v>0</v>
          </cell>
          <cell r="DM567">
            <v>33780894.143781289</v>
          </cell>
          <cell r="DN567">
            <v>0</v>
          </cell>
          <cell r="DV567">
            <v>0</v>
          </cell>
          <cell r="DW567">
            <v>0</v>
          </cell>
          <cell r="EE567">
            <v>0</v>
          </cell>
          <cell r="EF567">
            <v>134594086.0164324</v>
          </cell>
          <cell r="EG567">
            <v>0</v>
          </cell>
          <cell r="EO567">
            <v>0</v>
          </cell>
          <cell r="EP567">
            <v>0</v>
          </cell>
          <cell r="EX567">
            <v>0</v>
          </cell>
        </row>
        <row r="568">
          <cell r="B568">
            <v>55092</v>
          </cell>
          <cell r="C568">
            <v>117823562.20190156</v>
          </cell>
          <cell r="D568">
            <v>0</v>
          </cell>
          <cell r="L568">
            <v>0</v>
          </cell>
          <cell r="M568">
            <v>0</v>
          </cell>
          <cell r="U568">
            <v>0</v>
          </cell>
          <cell r="V568">
            <v>112698950.64880155</v>
          </cell>
          <cell r="W568">
            <v>0</v>
          </cell>
          <cell r="AE568">
            <v>0</v>
          </cell>
          <cell r="AF568">
            <v>0</v>
          </cell>
          <cell r="AN568">
            <v>0</v>
          </cell>
          <cell r="AO568">
            <v>1130734.8771544229</v>
          </cell>
          <cell r="AP568">
            <v>0</v>
          </cell>
          <cell r="AX568">
            <v>0</v>
          </cell>
          <cell r="AY568">
            <v>0</v>
          </cell>
          <cell r="BG568">
            <v>0</v>
          </cell>
          <cell r="BH568">
            <v>3868769.6109841415</v>
          </cell>
          <cell r="BI568">
            <v>0</v>
          </cell>
          <cell r="BQ568">
            <v>0</v>
          </cell>
          <cell r="BR568">
            <v>0</v>
          </cell>
          <cell r="CA568">
            <v>25839015.160317194</v>
          </cell>
          <cell r="CK568">
            <v>0</v>
          </cell>
          <cell r="CS568">
            <v>0</v>
          </cell>
          <cell r="CT568">
            <v>20595865.012871463</v>
          </cell>
          <cell r="CU568">
            <v>0</v>
          </cell>
          <cell r="DC568">
            <v>0</v>
          </cell>
          <cell r="DD568">
            <v>0</v>
          </cell>
          <cell r="DL568">
            <v>0</v>
          </cell>
          <cell r="DM568">
            <v>33780894.143781289</v>
          </cell>
          <cell r="DN568">
            <v>0</v>
          </cell>
          <cell r="DV568">
            <v>0</v>
          </cell>
          <cell r="DW568">
            <v>0</v>
          </cell>
          <cell r="EE568">
            <v>0</v>
          </cell>
          <cell r="EF568">
            <v>134594086.0164324</v>
          </cell>
          <cell r="EG568">
            <v>0</v>
          </cell>
          <cell r="EO568">
            <v>0</v>
          </cell>
          <cell r="EP568">
            <v>0</v>
          </cell>
          <cell r="EX568">
            <v>0</v>
          </cell>
        </row>
        <row r="569">
          <cell r="B569">
            <v>55122</v>
          </cell>
          <cell r="C569">
            <v>117823562.20190156</v>
          </cell>
          <cell r="D569">
            <v>0</v>
          </cell>
          <cell r="L569">
            <v>0</v>
          </cell>
          <cell r="M569">
            <v>0</v>
          </cell>
          <cell r="U569">
            <v>0</v>
          </cell>
          <cell r="V569">
            <v>112698950.64880155</v>
          </cell>
          <cell r="W569">
            <v>0</v>
          </cell>
          <cell r="AE569">
            <v>0</v>
          </cell>
          <cell r="AF569">
            <v>0</v>
          </cell>
          <cell r="AN569">
            <v>0</v>
          </cell>
          <cell r="AO569">
            <v>1130734.8771544229</v>
          </cell>
          <cell r="AP569">
            <v>0</v>
          </cell>
          <cell r="AX569">
            <v>0</v>
          </cell>
          <cell r="AY569">
            <v>0</v>
          </cell>
          <cell r="BG569">
            <v>0</v>
          </cell>
          <cell r="BH569">
            <v>3868769.6109841415</v>
          </cell>
          <cell r="BQ569">
            <v>0</v>
          </cell>
          <cell r="BR569">
            <v>0</v>
          </cell>
          <cell r="CA569">
            <v>25839015.160317194</v>
          </cell>
          <cell r="CK569">
            <v>0</v>
          </cell>
          <cell r="CS569">
            <v>0</v>
          </cell>
          <cell r="CT569">
            <v>20595865.012871463</v>
          </cell>
          <cell r="CU569">
            <v>0</v>
          </cell>
          <cell r="DC569">
            <v>0</v>
          </cell>
          <cell r="DD569">
            <v>0</v>
          </cell>
          <cell r="DL569">
            <v>0</v>
          </cell>
          <cell r="DM569">
            <v>33780894.143781289</v>
          </cell>
          <cell r="DN569">
            <v>0</v>
          </cell>
          <cell r="DV569">
            <v>0</v>
          </cell>
          <cell r="DW569">
            <v>0</v>
          </cell>
          <cell r="EE569">
            <v>0</v>
          </cell>
          <cell r="EF569">
            <v>134594086.0164324</v>
          </cell>
          <cell r="EG569">
            <v>0</v>
          </cell>
          <cell r="EO569">
            <v>0</v>
          </cell>
          <cell r="EP569">
            <v>0</v>
          </cell>
          <cell r="EX569">
            <v>0</v>
          </cell>
        </row>
        <row r="570">
          <cell r="B570">
            <v>55153</v>
          </cell>
          <cell r="C570">
            <v>117823562.20190156</v>
          </cell>
          <cell r="D570">
            <v>0</v>
          </cell>
          <cell r="L570">
            <v>0</v>
          </cell>
          <cell r="M570">
            <v>0</v>
          </cell>
          <cell r="U570">
            <v>0</v>
          </cell>
          <cell r="V570">
            <v>112698950.64880155</v>
          </cell>
          <cell r="W570">
            <v>0</v>
          </cell>
          <cell r="AE570">
            <v>0</v>
          </cell>
          <cell r="AF570">
            <v>0</v>
          </cell>
          <cell r="AN570">
            <v>0</v>
          </cell>
          <cell r="AO570">
            <v>1130734.8771544229</v>
          </cell>
          <cell r="AP570">
            <v>0</v>
          </cell>
          <cell r="AX570">
            <v>0</v>
          </cell>
          <cell r="AY570">
            <v>0</v>
          </cell>
          <cell r="BG570">
            <v>0</v>
          </cell>
          <cell r="BH570">
            <v>3868769.6109841415</v>
          </cell>
          <cell r="BQ570">
            <v>0</v>
          </cell>
          <cell r="BR570">
            <v>0</v>
          </cell>
          <cell r="CA570">
            <v>25839015.160317194</v>
          </cell>
          <cell r="CK570">
            <v>0</v>
          </cell>
          <cell r="CS570">
            <v>0</v>
          </cell>
          <cell r="CT570">
            <v>20595865.012871463</v>
          </cell>
          <cell r="CU570">
            <v>0</v>
          </cell>
          <cell r="DC570">
            <v>0</v>
          </cell>
          <cell r="DD570">
            <v>0</v>
          </cell>
          <cell r="DL570">
            <v>0</v>
          </cell>
          <cell r="DM570">
            <v>33780894.143781289</v>
          </cell>
          <cell r="DN570">
            <v>0</v>
          </cell>
          <cell r="DV570">
            <v>0</v>
          </cell>
          <cell r="DW570">
            <v>0</v>
          </cell>
          <cell r="EE570">
            <v>0</v>
          </cell>
          <cell r="EF570">
            <v>134594086.0164324</v>
          </cell>
          <cell r="EG570">
            <v>0</v>
          </cell>
          <cell r="EO570">
            <v>0</v>
          </cell>
          <cell r="EP570">
            <v>0</v>
          </cell>
          <cell r="EX570">
            <v>0</v>
          </cell>
        </row>
      </sheetData>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sheetPr>
  <dimension ref="A1:I40"/>
  <sheetViews>
    <sheetView showGridLines="0" tabSelected="1" zoomScaleNormal="100" workbookViewId="0"/>
  </sheetViews>
  <sheetFormatPr defaultColWidth="8.85546875" defaultRowHeight="15"/>
  <cols>
    <col min="1" max="16384" width="8.85546875" style="179"/>
  </cols>
  <sheetData>
    <row r="1" spans="1:9" ht="21" customHeight="1">
      <c r="A1" s="607"/>
      <c r="B1" s="608"/>
      <c r="C1" s="608"/>
      <c r="D1" s="608"/>
      <c r="E1" s="608"/>
      <c r="F1" s="608"/>
      <c r="G1" s="608"/>
      <c r="H1" s="608"/>
      <c r="I1" s="608"/>
    </row>
    <row r="2" spans="1:9" ht="18">
      <c r="A2" s="1135" t="s">
        <v>1335</v>
      </c>
      <c r="B2" s="1135"/>
      <c r="C2" s="1135"/>
      <c r="D2" s="1135"/>
      <c r="E2" s="1135"/>
      <c r="F2" s="1135"/>
      <c r="G2" s="1135"/>
      <c r="H2" s="1135"/>
      <c r="I2" s="1135"/>
    </row>
    <row r="3" spans="1:9" ht="16.5">
      <c r="A3" s="1136" t="s">
        <v>1336</v>
      </c>
      <c r="B3" s="1136"/>
      <c r="C3" s="1136"/>
      <c r="D3" s="1136"/>
      <c r="E3" s="1136"/>
      <c r="F3" s="1136"/>
      <c r="G3" s="1136"/>
      <c r="H3" s="1136"/>
      <c r="I3" s="1136"/>
    </row>
    <row r="4" spans="1:9" ht="16.5">
      <c r="A4" s="1136"/>
      <c r="B4" s="1136"/>
      <c r="C4" s="1136"/>
      <c r="D4" s="1136"/>
      <c r="E4" s="1136"/>
      <c r="F4" s="1136"/>
      <c r="G4" s="1136"/>
      <c r="H4" s="1136"/>
      <c r="I4" s="1136"/>
    </row>
    <row r="5" spans="1:9" ht="15" customHeight="1">
      <c r="A5" s="609"/>
      <c r="B5" s="609"/>
      <c r="C5" s="609"/>
      <c r="D5" s="609"/>
      <c r="E5" s="609"/>
      <c r="F5" s="609"/>
      <c r="G5" s="609"/>
      <c r="H5" s="609"/>
      <c r="I5" s="609"/>
    </row>
    <row r="6" spans="1:9" ht="15" customHeight="1">
      <c r="A6" s="1137" t="s">
        <v>1718</v>
      </c>
      <c r="B6" s="1138"/>
      <c r="C6" s="1138"/>
      <c r="D6" s="1138"/>
      <c r="E6" s="1138"/>
      <c r="F6" s="1138"/>
      <c r="G6" s="1138"/>
      <c r="H6" s="1138"/>
      <c r="I6" s="1138"/>
    </row>
    <row r="7" spans="1:9">
      <c r="A7" s="616"/>
      <c r="B7" s="616"/>
      <c r="C7" s="616"/>
      <c r="D7" s="616"/>
      <c r="E7" s="616"/>
      <c r="F7" s="616"/>
      <c r="G7" s="616"/>
      <c r="H7" s="616"/>
      <c r="I7" s="616"/>
    </row>
    <row r="8" spans="1:9">
      <c r="A8" s="610"/>
      <c r="B8" s="610"/>
      <c r="C8" s="610"/>
      <c r="D8" s="610"/>
      <c r="E8" s="610"/>
      <c r="F8" s="610"/>
      <c r="G8" s="610"/>
      <c r="H8" s="610"/>
      <c r="I8" s="610"/>
    </row>
    <row r="9" spans="1:9">
      <c r="A9" s="1137"/>
      <c r="B9" s="1138"/>
      <c r="C9" s="1138"/>
      <c r="D9" s="1138"/>
      <c r="E9" s="1138"/>
      <c r="F9" s="1138"/>
      <c r="G9" s="1138"/>
      <c r="H9" s="1138"/>
      <c r="I9" s="1138"/>
    </row>
    <row r="10" spans="1:9">
      <c r="A10" s="611"/>
      <c r="B10" s="611"/>
      <c r="C10" s="611"/>
      <c r="D10" s="611"/>
      <c r="E10" s="611"/>
      <c r="F10" s="611"/>
      <c r="G10" s="611"/>
      <c r="H10" s="611"/>
      <c r="I10" s="611"/>
    </row>
    <row r="11" spans="1:9">
      <c r="A11" s="611"/>
      <c r="B11" s="611"/>
      <c r="C11" s="611"/>
      <c r="D11" s="611"/>
      <c r="E11" s="611"/>
      <c r="F11" s="611"/>
      <c r="G11" s="611"/>
      <c r="H11" s="611"/>
      <c r="I11" s="611"/>
    </row>
    <row r="12" spans="1:9">
      <c r="A12" s="611"/>
      <c r="B12" s="611"/>
      <c r="C12" s="611"/>
      <c r="D12" s="611"/>
      <c r="E12" s="611"/>
      <c r="F12" s="611"/>
      <c r="G12" s="611"/>
      <c r="H12" s="611"/>
      <c r="I12" s="611"/>
    </row>
    <row r="13" spans="1:9">
      <c r="A13" s="611"/>
      <c r="B13" s="611"/>
      <c r="C13" s="611"/>
      <c r="D13" s="611"/>
      <c r="E13" s="611"/>
      <c r="F13" s="611"/>
      <c r="G13" s="611"/>
      <c r="H13" s="611"/>
      <c r="I13" s="611"/>
    </row>
    <row r="14" spans="1:9">
      <c r="A14" s="611"/>
      <c r="B14" s="611"/>
      <c r="C14" s="611"/>
      <c r="D14" s="611"/>
      <c r="E14" s="611"/>
      <c r="F14" s="611"/>
      <c r="G14" s="611"/>
      <c r="H14" s="611"/>
      <c r="I14" s="611"/>
    </row>
    <row r="15" spans="1:9">
      <c r="A15" s="611"/>
      <c r="B15" s="611"/>
      <c r="C15" s="611"/>
      <c r="D15" s="611"/>
      <c r="E15" s="611"/>
      <c r="F15" s="611"/>
      <c r="G15" s="611"/>
      <c r="H15" s="611"/>
      <c r="I15" s="611"/>
    </row>
    <row r="16" spans="1:9">
      <c r="A16" s="611"/>
      <c r="B16" s="611"/>
      <c r="C16" s="611"/>
      <c r="D16" s="611"/>
      <c r="E16" s="611"/>
      <c r="F16" s="611"/>
      <c r="G16" s="611"/>
      <c r="H16" s="611"/>
      <c r="I16" s="611"/>
    </row>
    <row r="17" spans="1:9">
      <c r="A17" s="611"/>
      <c r="B17" s="611"/>
      <c r="C17" s="611"/>
      <c r="D17" s="611"/>
      <c r="E17" s="611"/>
      <c r="F17" s="611"/>
      <c r="G17" s="611"/>
      <c r="H17" s="611"/>
      <c r="I17" s="611"/>
    </row>
    <row r="18" spans="1:9" ht="30">
      <c r="A18" s="1139" t="s">
        <v>0</v>
      </c>
      <c r="B18" s="1139"/>
      <c r="C18" s="1139"/>
      <c r="D18" s="1139"/>
      <c r="E18" s="1139"/>
      <c r="F18" s="1139"/>
      <c r="G18" s="1139"/>
      <c r="H18" s="1139"/>
      <c r="I18" s="1139"/>
    </row>
    <row r="19" spans="1:9" ht="18.75" customHeight="1">
      <c r="A19" s="612"/>
      <c r="B19" s="612"/>
      <c r="C19" s="612"/>
      <c r="D19" s="612"/>
      <c r="E19" s="612"/>
      <c r="F19" s="612"/>
      <c r="G19" s="612"/>
      <c r="H19" s="612"/>
      <c r="I19" s="612"/>
    </row>
    <row r="20" spans="1:9" ht="18.75" customHeight="1">
      <c r="A20" s="1140" t="s">
        <v>1668</v>
      </c>
      <c r="B20" s="1140"/>
      <c r="C20" s="1140"/>
      <c r="D20" s="1140"/>
      <c r="E20" s="1140"/>
      <c r="F20" s="1140"/>
      <c r="G20" s="1140"/>
      <c r="H20" s="1140"/>
      <c r="I20" s="1140"/>
    </row>
    <row r="21" spans="1:9" ht="18.75" customHeight="1">
      <c r="A21" s="613"/>
      <c r="B21" s="613"/>
      <c r="C21" s="613"/>
      <c r="D21" s="613"/>
      <c r="E21" s="613"/>
      <c r="F21" s="613"/>
      <c r="G21" s="613"/>
      <c r="H21" s="613"/>
      <c r="I21" s="613"/>
    </row>
    <row r="22" spans="1:9" ht="26.25" customHeight="1">
      <c r="A22" s="1141" t="s">
        <v>1</v>
      </c>
      <c r="B22" s="1141"/>
      <c r="C22" s="1141"/>
      <c r="D22" s="1141"/>
      <c r="E22" s="1141"/>
      <c r="F22" s="1141"/>
      <c r="G22" s="1141"/>
      <c r="H22" s="1141"/>
      <c r="I22" s="1141"/>
    </row>
    <row r="23" spans="1:9" ht="18.75">
      <c r="A23" s="614"/>
      <c r="B23" s="614"/>
      <c r="C23" s="614"/>
      <c r="D23" s="614"/>
      <c r="E23" s="614"/>
      <c r="F23" s="614"/>
      <c r="G23" s="614"/>
      <c r="H23" s="614"/>
      <c r="I23" s="614"/>
    </row>
    <row r="24" spans="1:9" ht="18.75" customHeight="1">
      <c r="A24" s="1131" t="s">
        <v>1669</v>
      </c>
      <c r="B24" s="1131"/>
      <c r="C24" s="1131"/>
      <c r="D24" s="1131"/>
      <c r="E24" s="1131"/>
      <c r="F24" s="1131"/>
      <c r="G24" s="1131"/>
      <c r="H24" s="1131"/>
      <c r="I24" s="1131"/>
    </row>
    <row r="25" spans="1:9">
      <c r="A25" s="611"/>
      <c r="B25" s="611"/>
      <c r="C25" s="611"/>
      <c r="D25" s="611"/>
      <c r="E25" s="611"/>
      <c r="F25" s="611"/>
      <c r="G25" s="611"/>
      <c r="H25" s="611"/>
      <c r="I25" s="611"/>
    </row>
    <row r="26" spans="1:9">
      <c r="A26" s="611"/>
      <c r="B26" s="611"/>
      <c r="C26" s="611"/>
      <c r="D26" s="611"/>
      <c r="E26" s="611"/>
      <c r="F26" s="611"/>
      <c r="G26" s="611"/>
      <c r="H26" s="611"/>
      <c r="I26" s="611"/>
    </row>
    <row r="27" spans="1:9">
      <c r="A27" s="611"/>
      <c r="B27" s="611"/>
      <c r="C27" s="611"/>
      <c r="D27" s="611"/>
      <c r="E27" s="611"/>
      <c r="F27" s="611"/>
      <c r="G27" s="611"/>
      <c r="H27" s="611"/>
      <c r="I27" s="611"/>
    </row>
    <row r="28" spans="1:9">
      <c r="A28" s="611"/>
      <c r="B28" s="611"/>
      <c r="C28" s="611"/>
      <c r="D28" s="611"/>
      <c r="E28" s="611"/>
      <c r="F28" s="611"/>
      <c r="G28" s="611"/>
      <c r="H28" s="611"/>
      <c r="I28" s="611"/>
    </row>
    <row r="29" spans="1:9">
      <c r="A29" s="611"/>
      <c r="B29" s="611"/>
      <c r="C29" s="611"/>
      <c r="D29" s="611"/>
      <c r="E29" s="611"/>
      <c r="F29" s="611"/>
      <c r="G29" s="611"/>
      <c r="H29" s="611"/>
      <c r="I29" s="611"/>
    </row>
    <row r="30" spans="1:9">
      <c r="A30" s="611"/>
      <c r="B30" s="611"/>
      <c r="C30" s="611"/>
      <c r="D30" s="611"/>
      <c r="E30" s="611"/>
      <c r="F30" s="611"/>
      <c r="G30" s="611"/>
      <c r="H30" s="611"/>
      <c r="I30" s="611"/>
    </row>
    <row r="31" spans="1:9">
      <c r="A31" s="611"/>
      <c r="B31" s="611"/>
      <c r="C31" s="611"/>
      <c r="D31" s="611"/>
      <c r="E31" s="611"/>
      <c r="F31" s="611"/>
      <c r="G31" s="611"/>
      <c r="H31" s="611"/>
      <c r="I31" s="611"/>
    </row>
    <row r="32" spans="1:9">
      <c r="A32" s="611"/>
      <c r="B32" s="611"/>
      <c r="C32" s="611"/>
      <c r="D32" s="611"/>
      <c r="E32" s="611"/>
      <c r="F32" s="611"/>
      <c r="G32" s="611"/>
      <c r="H32" s="611"/>
      <c r="I32" s="611"/>
    </row>
    <row r="33" spans="1:9">
      <c r="A33" s="611"/>
      <c r="B33" s="611"/>
      <c r="C33" s="611"/>
      <c r="D33" s="611"/>
      <c r="E33" s="611"/>
      <c r="F33" s="611"/>
      <c r="G33" s="611"/>
      <c r="H33" s="611"/>
      <c r="I33" s="611"/>
    </row>
    <row r="34" spans="1:9">
      <c r="A34" s="611"/>
      <c r="B34" s="611"/>
      <c r="C34" s="611"/>
      <c r="D34" s="611"/>
      <c r="E34" s="611"/>
      <c r="F34" s="611"/>
      <c r="G34" s="611"/>
      <c r="H34" s="611"/>
      <c r="I34" s="611"/>
    </row>
    <row r="35" spans="1:9">
      <c r="A35" s="611"/>
      <c r="B35" s="611"/>
      <c r="C35" s="611"/>
      <c r="D35" s="611"/>
      <c r="E35" s="611"/>
      <c r="F35" s="611"/>
      <c r="G35" s="611"/>
      <c r="H35" s="611"/>
      <c r="I35" s="611"/>
    </row>
    <row r="36" spans="1:9">
      <c r="A36" s="1132"/>
      <c r="B36" s="1132"/>
      <c r="C36" s="1132"/>
      <c r="D36" s="1132"/>
      <c r="E36" s="1132"/>
      <c r="F36" s="1132"/>
      <c r="G36" s="1132"/>
      <c r="H36" s="1132"/>
      <c r="I36" s="1132"/>
    </row>
    <row r="37" spans="1:9" ht="50.25" customHeight="1">
      <c r="A37" s="1133" t="s">
        <v>2</v>
      </c>
      <c r="B37" s="1133"/>
      <c r="C37" s="1133"/>
      <c r="D37" s="1133"/>
      <c r="E37" s="1133"/>
      <c r="F37" s="1133"/>
      <c r="G37" s="1133"/>
      <c r="H37" s="1133"/>
      <c r="I37" s="1133"/>
    </row>
    <row r="38" spans="1:9">
      <c r="A38" s="615"/>
      <c r="B38" s="615"/>
      <c r="C38" s="615"/>
      <c r="D38" s="615"/>
      <c r="E38" s="615"/>
      <c r="F38" s="615"/>
      <c r="G38" s="615"/>
      <c r="H38" s="615"/>
      <c r="I38" s="615"/>
    </row>
    <row r="39" spans="1:9" ht="65.25" customHeight="1">
      <c r="A39" s="1134" t="s">
        <v>3</v>
      </c>
      <c r="B39" s="1134"/>
      <c r="C39" s="1134"/>
      <c r="D39" s="1134"/>
      <c r="E39" s="1134"/>
      <c r="F39" s="1134"/>
      <c r="G39" s="1134"/>
      <c r="H39" s="1134"/>
      <c r="I39" s="1134"/>
    </row>
    <row r="40" spans="1:9">
      <c r="A40" s="616"/>
      <c r="B40" s="616"/>
      <c r="C40" s="616"/>
      <c r="D40" s="616"/>
      <c r="E40" s="616"/>
      <c r="F40" s="616"/>
      <c r="G40" s="616"/>
      <c r="H40" s="616"/>
      <c r="I40" s="616"/>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42578125" bestFit="1" customWidth="1"/>
    <col min="6" max="6" width="10" customWidth="1"/>
    <col min="7" max="7" width="11" customWidth="1"/>
    <col min="10" max="10" width="9.85546875" bestFit="1" customWidth="1"/>
  </cols>
  <sheetData>
    <row r="1" spans="1:8" ht="12.75" customHeight="1">
      <c r="A1" s="136" t="s">
        <v>625</v>
      </c>
      <c r="G1" s="122" t="str">
        <f>Naslovnica!A20</f>
        <v>Siječanj 2026.</v>
      </c>
    </row>
    <row r="2" spans="1:8" ht="12.75" customHeight="1">
      <c r="A2" s="487" t="s">
        <v>866</v>
      </c>
      <c r="G2" s="489" t="str">
        <f>Naslovnica!A24</f>
        <v>January 2026</v>
      </c>
    </row>
    <row r="3" spans="1:8" ht="12.75" customHeight="1"/>
    <row r="4" spans="1:8" ht="12.75" customHeight="1">
      <c r="F4" s="71"/>
      <c r="G4" s="13" t="s">
        <v>1241</v>
      </c>
    </row>
    <row r="5" spans="1:8" ht="19.5" customHeight="1">
      <c r="A5" s="1195" t="s">
        <v>983</v>
      </c>
      <c r="B5" s="1196" t="s">
        <v>517</v>
      </c>
      <c r="C5" s="1196"/>
      <c r="D5" s="1196"/>
      <c r="E5" s="1196"/>
      <c r="F5" s="1196"/>
      <c r="G5" s="1196"/>
    </row>
    <row r="6" spans="1:8" ht="26.25" customHeight="1">
      <c r="A6" s="1195"/>
      <c r="B6" s="1176" t="str">
        <f>Naslovnica!A20</f>
        <v>Siječanj 2026.</v>
      </c>
      <c r="C6" s="1197"/>
      <c r="D6" s="1198" t="s">
        <v>17</v>
      </c>
      <c r="E6" s="1198"/>
      <c r="F6" s="1199" t="s">
        <v>208</v>
      </c>
      <c r="G6" s="1199"/>
    </row>
    <row r="7" spans="1:8">
      <c r="A7" s="1195"/>
      <c r="B7" s="1174" t="str">
        <f>Naslovnica!A24</f>
        <v>January 2026</v>
      </c>
      <c r="C7" s="1200"/>
      <c r="D7" s="1201" t="s">
        <v>45</v>
      </c>
      <c r="E7" s="1201"/>
      <c r="F7" s="1201" t="s">
        <v>51</v>
      </c>
      <c r="G7" s="1201"/>
    </row>
    <row r="8" spans="1:8">
      <c r="A8" s="1195"/>
      <c r="B8" s="641" t="s">
        <v>27</v>
      </c>
      <c r="C8" s="641" t="s">
        <v>28</v>
      </c>
      <c r="D8" s="630" t="s">
        <v>980</v>
      </c>
      <c r="E8" s="630" t="s">
        <v>142</v>
      </c>
      <c r="F8" s="630" t="s">
        <v>980</v>
      </c>
      <c r="G8" s="630" t="s">
        <v>142</v>
      </c>
    </row>
    <row r="9" spans="1:8">
      <c r="A9" s="1195"/>
      <c r="B9" s="642" t="s">
        <v>29</v>
      </c>
      <c r="C9" s="642" t="s">
        <v>30</v>
      </c>
      <c r="D9" s="657" t="s">
        <v>981</v>
      </c>
      <c r="E9" s="657" t="s">
        <v>143</v>
      </c>
      <c r="F9" s="657" t="s">
        <v>981</v>
      </c>
      <c r="G9" s="657" t="s">
        <v>143</v>
      </c>
    </row>
    <row r="10" spans="1:8">
      <c r="A10" s="350" t="s">
        <v>33</v>
      </c>
      <c r="B10" s="351">
        <v>177374.10910219999</v>
      </c>
      <c r="C10" s="352">
        <v>0.12620945973410125</v>
      </c>
      <c r="D10" s="758">
        <v>1876.9727421999851</v>
      </c>
      <c r="E10" s="353">
        <v>1.0695175893637998E-2</v>
      </c>
      <c r="F10" s="354">
        <v>1876.9727421999851</v>
      </c>
      <c r="G10" s="353">
        <v>1.0695175893637998E-2</v>
      </c>
      <c r="H10" s="51"/>
    </row>
    <row r="11" spans="1:8">
      <c r="A11" s="350" t="s">
        <v>34</v>
      </c>
      <c r="B11" s="351">
        <v>477925.48254220001</v>
      </c>
      <c r="C11" s="352">
        <v>0.34006494662677106</v>
      </c>
      <c r="D11" s="759">
        <v>9575.3685321999947</v>
      </c>
      <c r="E11" s="353">
        <v>2.0444894205781106E-2</v>
      </c>
      <c r="F11" s="354">
        <v>9575.3685321999947</v>
      </c>
      <c r="G11" s="353">
        <v>2.0444894205781106E-2</v>
      </c>
      <c r="H11" s="51"/>
    </row>
    <row r="12" spans="1:8">
      <c r="A12" s="350" t="s">
        <v>198</v>
      </c>
      <c r="B12" s="351">
        <v>20318.556789999999</v>
      </c>
      <c r="C12" s="352">
        <v>5.7743741874965605E-3</v>
      </c>
      <c r="D12" s="759">
        <v>833.12875999999596</v>
      </c>
      <c r="E12" s="353">
        <v>4.2756502896282411E-2</v>
      </c>
      <c r="F12" s="354">
        <v>833.12875999999596</v>
      </c>
      <c r="G12" s="353">
        <v>4.2756502896282411E-2</v>
      </c>
    </row>
    <row r="13" spans="1:8">
      <c r="A13" s="350" t="s">
        <v>199</v>
      </c>
      <c r="B13" s="351">
        <v>8115.2750300000007</v>
      </c>
      <c r="C13" s="352">
        <v>7.0775612707441246E-2</v>
      </c>
      <c r="D13" s="759">
        <v>59.674090000000433</v>
      </c>
      <c r="E13" s="353">
        <v>7.4077763340645308E-3</v>
      </c>
      <c r="F13" s="354">
        <v>59.674090000000433</v>
      </c>
      <c r="G13" s="353">
        <v>7.4077763340645308E-3</v>
      </c>
      <c r="H13" s="995"/>
    </row>
    <row r="14" spans="1:8">
      <c r="A14" s="350" t="s">
        <v>46</v>
      </c>
      <c r="B14" s="351">
        <v>99467.672839999999</v>
      </c>
      <c r="C14" s="352">
        <v>1.4457544497460976E-2</v>
      </c>
      <c r="D14" s="759">
        <v>2206.8677499999903</v>
      </c>
      <c r="E14" s="353">
        <v>2.2690206480995734E-2</v>
      </c>
      <c r="F14" s="354">
        <v>2206.8677499999903</v>
      </c>
      <c r="G14" s="353">
        <v>2.2690206480995734E-2</v>
      </c>
    </row>
    <row r="15" spans="1:8">
      <c r="A15" s="350" t="s">
        <v>36</v>
      </c>
      <c r="B15" s="351">
        <v>121925.41707</v>
      </c>
      <c r="C15" s="352">
        <v>8.6755282911066101E-2</v>
      </c>
      <c r="D15" s="759">
        <v>4906.598399999988</v>
      </c>
      <c r="E15" s="353">
        <v>4.192999430148836E-2</v>
      </c>
      <c r="F15" s="354">
        <v>4906.598399999988</v>
      </c>
      <c r="G15" s="353">
        <v>4.192999430148836E-2</v>
      </c>
      <c r="H15" s="995"/>
    </row>
    <row r="16" spans="1:8">
      <c r="A16" s="350" t="s">
        <v>37</v>
      </c>
      <c r="B16" s="351">
        <v>91701.91562</v>
      </c>
      <c r="C16" s="352">
        <v>6.5249935774526133E-2</v>
      </c>
      <c r="D16" s="759">
        <v>897.03878000000259</v>
      </c>
      <c r="E16" s="353">
        <v>9.8787511333846556E-3</v>
      </c>
      <c r="F16" s="354">
        <v>897.03878000000259</v>
      </c>
      <c r="G16" s="353">
        <v>9.8787511333846556E-3</v>
      </c>
      <c r="H16" s="995"/>
    </row>
    <row r="17" spans="1:10">
      <c r="A17" s="350" t="s">
        <v>38</v>
      </c>
      <c r="B17" s="351">
        <v>408566.29716869997</v>
      </c>
      <c r="C17" s="352">
        <v>0.29071284356113686</v>
      </c>
      <c r="D17" s="759">
        <v>5902.5763287000009</v>
      </c>
      <c r="E17" s="353">
        <v>1.4658823289037892E-2</v>
      </c>
      <c r="F17" s="354">
        <v>5902.5763287000009</v>
      </c>
      <c r="G17" s="353">
        <v>1.4658823289037892E-2</v>
      </c>
      <c r="H17" s="995"/>
      <c r="I17" s="995"/>
      <c r="J17" s="995"/>
    </row>
    <row r="18" spans="1:10" ht="18.75" customHeight="1">
      <c r="A18" s="828" t="s">
        <v>321</v>
      </c>
      <c r="B18" s="829">
        <v>1405394.7261630998</v>
      </c>
      <c r="C18" s="830">
        <v>1.0000000000000002</v>
      </c>
      <c r="D18" s="831">
        <v>26258.225383099867</v>
      </c>
      <c r="E18" s="830">
        <v>1.9039613097216135E-2</v>
      </c>
      <c r="F18" s="832">
        <v>26258.225383099867</v>
      </c>
      <c r="G18" s="830">
        <v>1.9039613097216135E-2</v>
      </c>
      <c r="H18" s="995"/>
      <c r="I18" s="995"/>
      <c r="J18" s="995"/>
    </row>
    <row r="19" spans="1:10" ht="12.75" customHeight="1">
      <c r="A19" s="22" t="s">
        <v>515</v>
      </c>
      <c r="B19" s="995"/>
      <c r="C19" s="995"/>
      <c r="D19" s="995"/>
      <c r="E19" s="995"/>
      <c r="F19" s="995"/>
      <c r="G19" s="995"/>
      <c r="H19" s="995"/>
      <c r="I19" s="995"/>
      <c r="J19" s="995"/>
    </row>
    <row r="20" spans="1:10" ht="12.75" customHeight="1">
      <c r="A20" s="995"/>
      <c r="B20" s="995"/>
      <c r="C20" s="995"/>
      <c r="D20" s="995"/>
      <c r="E20" s="995"/>
      <c r="F20" s="995"/>
      <c r="G20" s="995"/>
      <c r="H20" s="995"/>
      <c r="I20" s="995"/>
      <c r="J20" s="995"/>
    </row>
    <row r="22" spans="1:10">
      <c r="A22" s="693" t="s">
        <v>909</v>
      </c>
      <c r="B22" s="908"/>
      <c r="C22" s="908"/>
      <c r="D22" s="908"/>
      <c r="E22" s="908"/>
      <c r="F22" s="908"/>
      <c r="G22" s="908"/>
      <c r="H22" s="908"/>
      <c r="I22" s="908"/>
      <c r="J22" s="909" t="str">
        <f>Naslovnica!A20</f>
        <v>Siječanj 2026.</v>
      </c>
    </row>
    <row r="23" spans="1:10">
      <c r="A23" s="910" t="s">
        <v>910</v>
      </c>
      <c r="B23" s="908"/>
      <c r="C23" s="908"/>
      <c r="D23" s="908"/>
      <c r="E23" s="908"/>
      <c r="F23" s="908"/>
      <c r="G23" s="908"/>
      <c r="H23" s="908"/>
      <c r="I23" s="908"/>
      <c r="J23" s="911" t="str">
        <f>Naslovnica!A24</f>
        <v>January 2026</v>
      </c>
    </row>
    <row r="24" spans="1:10">
      <c r="A24" s="908"/>
      <c r="B24" s="908"/>
      <c r="C24" s="908"/>
      <c r="D24" s="908"/>
      <c r="E24" s="908"/>
      <c r="F24" s="908"/>
      <c r="G24" s="908"/>
      <c r="H24" s="908"/>
      <c r="I24" s="908"/>
      <c r="J24" s="908"/>
    </row>
    <row r="25" spans="1:10" ht="21.75" customHeight="1">
      <c r="A25" s="912"/>
      <c r="B25" s="913" t="s">
        <v>1262</v>
      </c>
      <c r="C25" s="1194" t="s">
        <v>1204</v>
      </c>
      <c r="D25" s="1194"/>
      <c r="E25" s="1194"/>
      <c r="F25" s="1194"/>
      <c r="G25" s="1194"/>
      <c r="H25" s="1194"/>
      <c r="I25" s="1194"/>
      <c r="J25" s="914"/>
    </row>
    <row r="26" spans="1:10" ht="45">
      <c r="A26" s="1025" t="s">
        <v>983</v>
      </c>
      <c r="B26" s="912" t="str">
        <f>J22</f>
        <v>Siječanj 2026.</v>
      </c>
      <c r="C26" s="912" t="s">
        <v>218</v>
      </c>
      <c r="D26" s="912" t="s">
        <v>59</v>
      </c>
      <c r="E26" s="912" t="s">
        <v>50</v>
      </c>
      <c r="F26" s="912" t="s">
        <v>1195</v>
      </c>
      <c r="G26" s="912" t="s">
        <v>1196</v>
      </c>
      <c r="H26" s="912" t="s">
        <v>1197</v>
      </c>
      <c r="I26" s="912" t="s">
        <v>1201</v>
      </c>
      <c r="J26" s="912" t="s">
        <v>911</v>
      </c>
    </row>
    <row r="27" spans="1:10" ht="56.25">
      <c r="A27" s="912"/>
      <c r="B27" s="915" t="str">
        <f>J23</f>
        <v>January 2026</v>
      </c>
      <c r="C27" s="915" t="s">
        <v>219</v>
      </c>
      <c r="D27" s="915" t="s">
        <v>51</v>
      </c>
      <c r="E27" s="915" t="s">
        <v>52</v>
      </c>
      <c r="F27" s="915" t="s">
        <v>1198</v>
      </c>
      <c r="G27" s="915" t="s">
        <v>1199</v>
      </c>
      <c r="H27" s="915" t="s">
        <v>1200</v>
      </c>
      <c r="I27" s="916" t="s">
        <v>1202</v>
      </c>
      <c r="J27" s="912" t="s">
        <v>912</v>
      </c>
    </row>
    <row r="28" spans="1:10">
      <c r="A28" s="917" t="s">
        <v>33</v>
      </c>
      <c r="B28" s="659">
        <v>38.208100000000002</v>
      </c>
      <c r="C28" s="918">
        <v>5.3916512293701313E-3</v>
      </c>
      <c r="D28" s="918">
        <v>5.3916512293701313E-3</v>
      </c>
      <c r="E28" s="918">
        <v>2.3654260392442561E-2</v>
      </c>
      <c r="F28" s="918">
        <v>3.8714307804092352E-2</v>
      </c>
      <c r="G28" s="918">
        <v>1.105020453509109E-2</v>
      </c>
      <c r="H28" s="918">
        <v>2.1842691004235748E-2</v>
      </c>
      <c r="I28" s="918">
        <v>4.8831137342591147E-2</v>
      </c>
      <c r="J28" s="1008">
        <v>37958</v>
      </c>
    </row>
    <row r="29" spans="1:10">
      <c r="A29" s="917" t="s">
        <v>34</v>
      </c>
      <c r="B29" s="658">
        <v>48.927300000000002</v>
      </c>
      <c r="C29" s="918">
        <v>1.6928966927719946E-2</v>
      </c>
      <c r="D29" s="918">
        <v>1.6928966927719946E-2</v>
      </c>
      <c r="E29" s="918">
        <v>7.8244829957158757E-2</v>
      </c>
      <c r="F29" s="918">
        <v>9.9222657340408915E-2</v>
      </c>
      <c r="G29" s="918">
        <v>6.2337754261253764E-2</v>
      </c>
      <c r="H29" s="918">
        <v>4.0648661000119324E-2</v>
      </c>
      <c r="I29" s="918">
        <v>6.0094288372316784E-2</v>
      </c>
      <c r="J29" s="1008">
        <v>37893</v>
      </c>
    </row>
    <row r="30" spans="1:10">
      <c r="A30" s="917" t="s">
        <v>198</v>
      </c>
      <c r="B30" s="658">
        <v>228.8588</v>
      </c>
      <c r="C30" s="918">
        <v>2.1710228495355643E-2</v>
      </c>
      <c r="D30" s="918">
        <v>2.1710228495355643E-2</v>
      </c>
      <c r="E30" s="918">
        <v>8.2565569920356241E-2</v>
      </c>
      <c r="F30" s="918">
        <v>0.11262186146469921</v>
      </c>
      <c r="G30" s="918">
        <v>6.295842997131107E-2</v>
      </c>
      <c r="H30" s="918" t="s">
        <v>138</v>
      </c>
      <c r="I30" s="918">
        <v>6.8748808243327186E-2</v>
      </c>
      <c r="J30" s="1008">
        <v>43062</v>
      </c>
    </row>
    <row r="31" spans="1:10">
      <c r="A31" s="917" t="s">
        <v>199</v>
      </c>
      <c r="B31" s="658">
        <v>158.99680000000001</v>
      </c>
      <c r="C31" s="918">
        <v>6.5624125570873382E-3</v>
      </c>
      <c r="D31" s="918">
        <v>6.5624125570873382E-3</v>
      </c>
      <c r="E31" s="918">
        <v>2.6413574237662774E-2</v>
      </c>
      <c r="F31" s="918">
        <v>3.1178716087205682E-2</v>
      </c>
      <c r="G31" s="918">
        <v>1.1758312777259583E-2</v>
      </c>
      <c r="H31" s="918" t="s">
        <v>138</v>
      </c>
      <c r="I31" s="918">
        <v>2.2286426219145783E-2</v>
      </c>
      <c r="J31" s="1008">
        <v>43062</v>
      </c>
    </row>
    <row r="32" spans="1:10">
      <c r="A32" s="917" t="s">
        <v>46</v>
      </c>
      <c r="B32" s="658">
        <v>30.1555</v>
      </c>
      <c r="C32" s="918">
        <v>1.7924353153639716E-2</v>
      </c>
      <c r="D32" s="918">
        <v>1.7924353153639716E-2</v>
      </c>
      <c r="E32" s="918">
        <v>6.2213580468697849E-2</v>
      </c>
      <c r="F32" s="918">
        <v>8.1435399049672119E-2</v>
      </c>
      <c r="G32" s="918">
        <v>4.6715828951164662E-2</v>
      </c>
      <c r="H32" s="918">
        <v>4.2723321636277012E-2</v>
      </c>
      <c r="I32" s="918">
        <v>3.7532428170360177E-2</v>
      </c>
      <c r="J32" s="1008">
        <v>37923</v>
      </c>
    </row>
    <row r="33" spans="1:10">
      <c r="A33" s="917" t="s">
        <v>36</v>
      </c>
      <c r="B33" s="658">
        <v>46.3733</v>
      </c>
      <c r="C33" s="918">
        <v>2.4403228728080872E-2</v>
      </c>
      <c r="D33" s="919">
        <v>2.4403228728080872E-2</v>
      </c>
      <c r="E33" s="918">
        <v>9.9557789659628471E-2</v>
      </c>
      <c r="F33" s="918">
        <v>0.11542853255821028</v>
      </c>
      <c r="G33" s="918">
        <v>8.6025056625749885E-2</v>
      </c>
      <c r="H33" s="918">
        <v>6.6719006019051452E-2</v>
      </c>
      <c r="I33" s="918">
        <v>6.1690650727711294E-2</v>
      </c>
      <c r="J33" s="1008">
        <v>38425</v>
      </c>
    </row>
    <row r="34" spans="1:10">
      <c r="A34" s="917" t="s">
        <v>37</v>
      </c>
      <c r="B34" s="658">
        <v>31.024899999999999</v>
      </c>
      <c r="C34" s="918">
        <v>2.2354525983905305E-3</v>
      </c>
      <c r="D34" s="919">
        <v>2.2354525983905305E-3</v>
      </c>
      <c r="E34" s="918">
        <v>1.8321642974132413E-2</v>
      </c>
      <c r="F34" s="918">
        <v>3.0462924572966177E-2</v>
      </c>
      <c r="G34" s="918">
        <v>5.2924416863007195E-3</v>
      </c>
      <c r="H34" s="918">
        <v>2.4349617116877997E-2</v>
      </c>
      <c r="I34" s="918">
        <v>4.1466744012979007E-2</v>
      </c>
      <c r="J34" s="1008">
        <v>38425</v>
      </c>
    </row>
    <row r="35" spans="1:10">
      <c r="A35" s="917" t="s">
        <v>38</v>
      </c>
      <c r="B35" s="658">
        <v>42.037399999999998</v>
      </c>
      <c r="C35" s="918">
        <v>1.2215236659675721E-2</v>
      </c>
      <c r="D35" s="918">
        <v>1.2215236659675721E-2</v>
      </c>
      <c r="E35" s="918">
        <v>5.3096480526280132E-2</v>
      </c>
      <c r="F35" s="918">
        <v>5.5751707363410619E-2</v>
      </c>
      <c r="G35" s="918">
        <v>4.1223545293947561E-2</v>
      </c>
      <c r="H35" s="918">
        <v>4.15196972956835E-2</v>
      </c>
      <c r="I35" s="918">
        <v>5.0273104804534174E-2</v>
      </c>
      <c r="J35" s="1008">
        <v>37474</v>
      </c>
    </row>
    <row r="36" spans="1:10">
      <c r="A36" s="920" t="s">
        <v>515</v>
      </c>
      <c r="B36" s="690"/>
      <c r="C36" s="921"/>
      <c r="D36" s="921"/>
      <c r="E36" s="921"/>
      <c r="F36" s="921"/>
      <c r="G36" s="922"/>
      <c r="H36" s="922"/>
      <c r="I36" s="908"/>
      <c r="J36" s="908"/>
    </row>
    <row r="37" spans="1:10">
      <c r="A37" s="923" t="s">
        <v>112</v>
      </c>
      <c r="B37" s="908"/>
      <c r="C37" s="908"/>
      <c r="D37" s="908"/>
      <c r="E37" s="908"/>
      <c r="F37" s="908"/>
      <c r="G37" s="924"/>
      <c r="H37" s="924"/>
      <c r="I37" s="908"/>
      <c r="J37" s="908"/>
    </row>
    <row r="38" spans="1:10">
      <c r="A38" s="925" t="s">
        <v>200</v>
      </c>
      <c r="B38" s="922"/>
      <c r="C38" s="922"/>
      <c r="D38" s="922"/>
      <c r="E38" s="922"/>
      <c r="F38" s="922"/>
      <c r="G38" s="922"/>
      <c r="H38" s="922"/>
      <c r="I38" s="922"/>
      <c r="J38" s="908"/>
    </row>
    <row r="39" spans="1:10">
      <c r="A39" s="923" t="s">
        <v>201</v>
      </c>
      <c r="B39" s="924"/>
      <c r="C39" s="924"/>
      <c r="D39" s="924"/>
      <c r="E39" s="924"/>
      <c r="F39" s="924"/>
      <c r="G39" s="924"/>
      <c r="H39" s="924"/>
      <c r="I39" s="924"/>
      <c r="J39" s="908"/>
    </row>
    <row r="40" spans="1:10">
      <c r="A40" s="925" t="s">
        <v>875</v>
      </c>
      <c r="B40" s="922"/>
      <c r="C40" s="922"/>
      <c r="D40" s="922"/>
      <c r="E40" s="922"/>
      <c r="F40" s="922"/>
      <c r="G40" s="908"/>
      <c r="H40" s="908"/>
      <c r="I40" s="922"/>
      <c r="J40" s="908"/>
    </row>
    <row r="41" spans="1:10">
      <c r="B41" s="244"/>
      <c r="C41" s="244"/>
      <c r="D41" s="244"/>
      <c r="E41" s="244"/>
      <c r="F41" s="244"/>
      <c r="G41" s="261"/>
      <c r="H41" s="261"/>
      <c r="I41" s="244"/>
    </row>
    <row r="42" spans="1:10">
      <c r="A42" s="243"/>
      <c r="B42" s="243"/>
      <c r="C42" s="243"/>
      <c r="D42" s="243"/>
      <c r="E42" s="243"/>
      <c r="F42" s="243"/>
      <c r="I42" s="243"/>
    </row>
    <row r="43" spans="1:10">
      <c r="A43" s="570" t="s">
        <v>81</v>
      </c>
      <c r="B43" s="261"/>
      <c r="C43" s="261"/>
      <c r="D43" s="261"/>
      <c r="E43" s="261"/>
      <c r="F43" s="261"/>
      <c r="I43" s="7"/>
    </row>
    <row r="69" spans="10:10">
      <c r="J69" s="26" t="s">
        <v>764</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T54"/>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26" t="s">
        <v>626</v>
      </c>
      <c r="S1" s="122" t="str">
        <f>Naslovnica!A20</f>
        <v>Siječanj 2026.</v>
      </c>
    </row>
    <row r="2" spans="1:20" ht="12.75" customHeight="1">
      <c r="A2" s="512" t="s">
        <v>867</v>
      </c>
      <c r="S2" s="489" t="str">
        <f>Naslovnica!A24</f>
        <v>January 2026</v>
      </c>
    </row>
    <row r="3" spans="1:20" ht="12.75" customHeight="1"/>
    <row r="4" spans="1:20" ht="12.75" customHeight="1">
      <c r="P4" s="68"/>
      <c r="Q4" s="68"/>
      <c r="R4" s="68"/>
      <c r="S4" s="13" t="s">
        <v>1241</v>
      </c>
    </row>
    <row r="5" spans="1:20" ht="33" customHeight="1">
      <c r="A5" s="1202" t="s">
        <v>514</v>
      </c>
      <c r="B5" s="1170" t="s">
        <v>53</v>
      </c>
      <c r="C5" s="1170"/>
      <c r="D5" s="1170" t="s">
        <v>54</v>
      </c>
      <c r="E5" s="1203"/>
      <c r="F5" s="1204" t="s">
        <v>198</v>
      </c>
      <c r="G5" s="1205"/>
      <c r="H5" s="1204" t="s">
        <v>199</v>
      </c>
      <c r="I5" s="1205"/>
      <c r="J5" s="1170" t="s">
        <v>55</v>
      </c>
      <c r="K5" s="1170"/>
      <c r="L5" s="1170" t="s">
        <v>56</v>
      </c>
      <c r="M5" s="1170"/>
      <c r="N5" s="1170" t="s">
        <v>57</v>
      </c>
      <c r="O5" s="1170"/>
      <c r="P5" s="1170" t="s">
        <v>58</v>
      </c>
      <c r="Q5" s="1170"/>
      <c r="R5" s="1170" t="s">
        <v>399</v>
      </c>
      <c r="S5" s="1170"/>
    </row>
    <row r="6" spans="1:20">
      <c r="A6" s="1202"/>
      <c r="B6" s="660" t="s">
        <v>31</v>
      </c>
      <c r="C6" s="660" t="s">
        <v>32</v>
      </c>
      <c r="D6" s="660" t="s">
        <v>31</v>
      </c>
      <c r="E6" s="660" t="s">
        <v>32</v>
      </c>
      <c r="F6" s="660" t="s">
        <v>31</v>
      </c>
      <c r="G6" s="660" t="s">
        <v>32</v>
      </c>
      <c r="H6" s="660" t="s">
        <v>31</v>
      </c>
      <c r="I6" s="660" t="s">
        <v>32</v>
      </c>
      <c r="J6" s="660" t="s">
        <v>31</v>
      </c>
      <c r="K6" s="660" t="s">
        <v>32</v>
      </c>
      <c r="L6" s="660" t="s">
        <v>32</v>
      </c>
      <c r="M6" s="660" t="s">
        <v>32</v>
      </c>
      <c r="N6" s="660" t="s">
        <v>31</v>
      </c>
      <c r="O6" s="660" t="s">
        <v>32</v>
      </c>
      <c r="P6" s="660" t="s">
        <v>31</v>
      </c>
      <c r="Q6" s="660" t="s">
        <v>32</v>
      </c>
      <c r="R6" s="660" t="s">
        <v>31</v>
      </c>
      <c r="S6" s="660" t="s">
        <v>32</v>
      </c>
    </row>
    <row r="7" spans="1:20">
      <c r="A7" s="1202"/>
      <c r="B7" s="661" t="s">
        <v>29</v>
      </c>
      <c r="C7" s="661" t="s">
        <v>30</v>
      </c>
      <c r="D7" s="661" t="s">
        <v>29</v>
      </c>
      <c r="E7" s="661" t="s">
        <v>30</v>
      </c>
      <c r="F7" s="661" t="s">
        <v>29</v>
      </c>
      <c r="G7" s="661" t="s">
        <v>30</v>
      </c>
      <c r="H7" s="661" t="s">
        <v>29</v>
      </c>
      <c r="I7" s="661" t="s">
        <v>30</v>
      </c>
      <c r="J7" s="661" t="s">
        <v>29</v>
      </c>
      <c r="K7" s="661" t="s">
        <v>30</v>
      </c>
      <c r="L7" s="661" t="s">
        <v>30</v>
      </c>
      <c r="M7" s="661" t="s">
        <v>30</v>
      </c>
      <c r="N7" s="661" t="s">
        <v>29</v>
      </c>
      <c r="O7" s="661" t="s">
        <v>30</v>
      </c>
      <c r="P7" s="661" t="s">
        <v>29</v>
      </c>
      <c r="Q7" s="661" t="s">
        <v>30</v>
      </c>
      <c r="R7" s="661" t="s">
        <v>29</v>
      </c>
      <c r="S7" s="661" t="s">
        <v>30</v>
      </c>
    </row>
    <row r="8" spans="1:20" ht="18">
      <c r="A8" s="337" t="s">
        <v>400</v>
      </c>
      <c r="B8" s="355">
        <v>1748.9742800000001</v>
      </c>
      <c r="C8" s="356">
        <v>9.8603696383555237E-3</v>
      </c>
      <c r="D8" s="355">
        <v>6177.7871299999997</v>
      </c>
      <c r="E8" s="356">
        <v>1.292625598695284E-2</v>
      </c>
      <c r="F8" s="355">
        <v>797.99148000000002</v>
      </c>
      <c r="G8" s="356">
        <v>3.9274023654708605E-2</v>
      </c>
      <c r="H8" s="355">
        <v>93.833219999999997</v>
      </c>
      <c r="I8" s="356">
        <v>1.1562543432369659E-2</v>
      </c>
      <c r="J8" s="355">
        <v>2001.1386100000002</v>
      </c>
      <c r="K8" s="356">
        <v>2.0118482245170825E-2</v>
      </c>
      <c r="L8" s="355">
        <v>8267.5490599999994</v>
      </c>
      <c r="M8" s="356">
        <v>6.7808249163120948E-2</v>
      </c>
      <c r="N8" s="355">
        <v>6064.9891000000007</v>
      </c>
      <c r="O8" s="356">
        <v>6.6138085109720857E-2</v>
      </c>
      <c r="P8" s="355">
        <v>5246.7850400000007</v>
      </c>
      <c r="Q8" s="356">
        <v>1.2841942853512681E-2</v>
      </c>
      <c r="R8" s="355">
        <v>30399.047920000005</v>
      </c>
      <c r="S8" s="356">
        <v>2.1630256151078987E-2</v>
      </c>
      <c r="T8" s="51"/>
    </row>
    <row r="9" spans="1:20" ht="18">
      <c r="A9" s="337" t="s">
        <v>401</v>
      </c>
      <c r="B9" s="355">
        <v>1513.0257999999858</v>
      </c>
      <c r="C9" s="356">
        <v>8.5301389682919948E-3</v>
      </c>
      <c r="D9" s="355">
        <v>83.813120000009548</v>
      </c>
      <c r="E9" s="356">
        <v>1.7536859418872859E-4</v>
      </c>
      <c r="F9" s="355">
        <v>63.976220000000453</v>
      </c>
      <c r="G9" s="356">
        <v>3.1486596543848556E-3</v>
      </c>
      <c r="H9" s="355">
        <v>11.043469999999999</v>
      </c>
      <c r="I9" s="356">
        <v>1.3608251056403196E-3</v>
      </c>
      <c r="J9" s="355">
        <v>84.820509999995835</v>
      </c>
      <c r="K9" s="356">
        <v>8.5274449052844491E-4</v>
      </c>
      <c r="L9" s="355">
        <v>170.4166500000149</v>
      </c>
      <c r="M9" s="356">
        <v>1.3977122579960095E-3</v>
      </c>
      <c r="N9" s="355">
        <v>1.0000005364418031E-5</v>
      </c>
      <c r="O9" s="356">
        <v>1.0904903454641737E-10</v>
      </c>
      <c r="P9" s="355">
        <v>693.38187000004291</v>
      </c>
      <c r="Q9" s="356">
        <v>1.697109807685643E-3</v>
      </c>
      <c r="R9" s="355">
        <v>2620.4776500000553</v>
      </c>
      <c r="S9" s="356">
        <v>1.8645848039993054E-3</v>
      </c>
      <c r="T9" s="51"/>
    </row>
    <row r="10" spans="1:20" ht="18">
      <c r="A10" s="337" t="s">
        <v>402</v>
      </c>
      <c r="B10" s="355">
        <v>174676.33572</v>
      </c>
      <c r="C10" s="356">
        <v>0.98479048947059655</v>
      </c>
      <c r="D10" s="355">
        <v>472915.13617000001</v>
      </c>
      <c r="E10" s="356">
        <v>0.9895164695061418</v>
      </c>
      <c r="F10" s="355">
        <v>19653.513579999999</v>
      </c>
      <c r="G10" s="356">
        <v>0.96726917089272269</v>
      </c>
      <c r="H10" s="355">
        <v>8038.9062400000003</v>
      </c>
      <c r="I10" s="356">
        <v>0.99058950069865959</v>
      </c>
      <c r="J10" s="355">
        <v>97773.489330000011</v>
      </c>
      <c r="K10" s="356">
        <v>0.98296749625654567</v>
      </c>
      <c r="L10" s="355">
        <v>113137.36932999999</v>
      </c>
      <c r="M10" s="356">
        <v>0.92792275842735394</v>
      </c>
      <c r="N10" s="355">
        <v>85834.989589999997</v>
      </c>
      <c r="O10" s="356">
        <v>0.93602177238792117</v>
      </c>
      <c r="P10" s="355">
        <v>400050.80424999999</v>
      </c>
      <c r="Q10" s="356">
        <v>0.97915762271828988</v>
      </c>
      <c r="R10" s="355">
        <v>1372080.5442100002</v>
      </c>
      <c r="S10" s="356">
        <v>0.9762954981115789</v>
      </c>
      <c r="T10" s="51"/>
    </row>
    <row r="11" spans="1:20" ht="18.75">
      <c r="A11" s="337" t="s">
        <v>403</v>
      </c>
      <c r="B11" s="357">
        <v>150808.59987000001</v>
      </c>
      <c r="C11" s="358">
        <v>0.85022893496241392</v>
      </c>
      <c r="D11" s="357">
        <v>346873.71393999999</v>
      </c>
      <c r="E11" s="358">
        <v>0.72579037237456445</v>
      </c>
      <c r="F11" s="357">
        <v>4000.5320100000008</v>
      </c>
      <c r="G11" s="358">
        <v>0.19689055927283708</v>
      </c>
      <c r="H11" s="357">
        <v>3394.39959</v>
      </c>
      <c r="I11" s="358">
        <v>0.4182728961682522</v>
      </c>
      <c r="J11" s="357">
        <v>25846.880710000001</v>
      </c>
      <c r="K11" s="358">
        <v>0.25985207024574036</v>
      </c>
      <c r="L11" s="357">
        <v>54540.310089999992</v>
      </c>
      <c r="M11" s="358">
        <v>0.44732518781286784</v>
      </c>
      <c r="N11" s="357">
        <v>57839.602730000006</v>
      </c>
      <c r="O11" s="358">
        <v>0.63073494527289142</v>
      </c>
      <c r="P11" s="357">
        <v>212124.43471999999</v>
      </c>
      <c r="Q11" s="358">
        <v>0.51919220012640743</v>
      </c>
      <c r="R11" s="357">
        <v>855428.47366000013</v>
      </c>
      <c r="S11" s="358">
        <v>0.60867488524266666</v>
      </c>
    </row>
    <row r="12" spans="1:20" ht="19.5">
      <c r="A12" s="344" t="s">
        <v>404</v>
      </c>
      <c r="B12" s="357">
        <v>12966.05409</v>
      </c>
      <c r="C12" s="358">
        <v>7.3100037856652436E-2</v>
      </c>
      <c r="D12" s="357">
        <v>116401.30706000001</v>
      </c>
      <c r="E12" s="358">
        <v>0.24355534766920028</v>
      </c>
      <c r="F12" s="357">
        <v>2792.5114600000002</v>
      </c>
      <c r="G12" s="358">
        <v>0.13743650638486121</v>
      </c>
      <c r="H12" s="357">
        <v>0</v>
      </c>
      <c r="I12" s="358">
        <v>0</v>
      </c>
      <c r="J12" s="357">
        <v>11465.74749</v>
      </c>
      <c r="K12" s="358">
        <v>0.11527109424228085</v>
      </c>
      <c r="L12" s="357">
        <v>25735.845390000002</v>
      </c>
      <c r="M12" s="358">
        <v>0.21107859221202829</v>
      </c>
      <c r="N12" s="357">
        <v>0</v>
      </c>
      <c r="O12" s="358">
        <v>0</v>
      </c>
      <c r="P12" s="357">
        <v>96527.234450000004</v>
      </c>
      <c r="Q12" s="358">
        <v>0.23625843619743958</v>
      </c>
      <c r="R12" s="357">
        <v>265888.69994000002</v>
      </c>
      <c r="S12" s="358">
        <v>0.18919147410520545</v>
      </c>
    </row>
    <row r="13" spans="1:20" ht="19.5">
      <c r="A13" s="344" t="s">
        <v>405</v>
      </c>
      <c r="B13" s="357">
        <v>116290.34726</v>
      </c>
      <c r="C13" s="358">
        <v>0.65562188219047124</v>
      </c>
      <c r="D13" s="357">
        <v>208068.33369999999</v>
      </c>
      <c r="E13" s="358">
        <v>0.43535727074897224</v>
      </c>
      <c r="F13" s="357">
        <v>429.09094999999996</v>
      </c>
      <c r="G13" s="358">
        <v>2.1118180510299914E-2</v>
      </c>
      <c r="H13" s="357">
        <v>2615.6482099999998</v>
      </c>
      <c r="I13" s="358">
        <v>0.3223117146776478</v>
      </c>
      <c r="J13" s="357">
        <v>11108.366800000002</v>
      </c>
      <c r="K13" s="358">
        <v>0.1116781611837698</v>
      </c>
      <c r="L13" s="357">
        <v>14328.153849999997</v>
      </c>
      <c r="M13" s="358">
        <v>0.11751572555026732</v>
      </c>
      <c r="N13" s="357">
        <v>43771.302170000003</v>
      </c>
      <c r="O13" s="358">
        <v>0.47732156819255772</v>
      </c>
      <c r="P13" s="357">
        <v>95634.434890000004</v>
      </c>
      <c r="Q13" s="358">
        <v>0.23407323500437502</v>
      </c>
      <c r="R13" s="357">
        <v>492245.67782999994</v>
      </c>
      <c r="S13" s="358">
        <v>0.35025439378051415</v>
      </c>
    </row>
    <row r="14" spans="1:20" ht="19.5">
      <c r="A14" s="344" t="s">
        <v>406</v>
      </c>
      <c r="B14" s="357">
        <v>0</v>
      </c>
      <c r="C14" s="358">
        <v>0</v>
      </c>
      <c r="D14" s="357">
        <v>0</v>
      </c>
      <c r="E14" s="358">
        <v>0</v>
      </c>
      <c r="F14" s="357">
        <v>57.467100000000002</v>
      </c>
      <c r="G14" s="358">
        <v>2.828306192902592E-3</v>
      </c>
      <c r="H14" s="357">
        <v>78.424549999999996</v>
      </c>
      <c r="I14" s="358">
        <v>9.6638191201266019E-3</v>
      </c>
      <c r="J14" s="357">
        <v>0</v>
      </c>
      <c r="K14" s="358">
        <v>0</v>
      </c>
      <c r="L14" s="357">
        <v>0</v>
      </c>
      <c r="M14" s="358">
        <v>0</v>
      </c>
      <c r="N14" s="357">
        <v>0</v>
      </c>
      <c r="O14" s="358">
        <v>0</v>
      </c>
      <c r="P14" s="357">
        <v>0</v>
      </c>
      <c r="Q14" s="358">
        <v>0</v>
      </c>
      <c r="R14" s="357">
        <v>135.89165</v>
      </c>
      <c r="S14" s="358">
        <v>9.6692870317129727E-5</v>
      </c>
    </row>
    <row r="15" spans="1:20" ht="19.5">
      <c r="A15" s="344" t="s">
        <v>407</v>
      </c>
      <c r="B15" s="357">
        <v>2462.01467</v>
      </c>
      <c r="C15" s="358">
        <v>1.3880349744910996E-2</v>
      </c>
      <c r="D15" s="357">
        <v>2369.5031600000002</v>
      </c>
      <c r="E15" s="358">
        <v>4.9578924886092141E-3</v>
      </c>
      <c r="F15" s="357">
        <v>409.16096999999996</v>
      </c>
      <c r="G15" s="358">
        <v>2.013730474210516E-2</v>
      </c>
      <c r="H15" s="357">
        <v>611.21920999999998</v>
      </c>
      <c r="I15" s="358">
        <v>7.5317128223071433E-2</v>
      </c>
      <c r="J15" s="357">
        <v>2229.1932800000004</v>
      </c>
      <c r="K15" s="358">
        <v>2.241123388486024E-2</v>
      </c>
      <c r="L15" s="357">
        <v>1982.3169399999999</v>
      </c>
      <c r="M15" s="358">
        <v>1.6258438868918604E-2</v>
      </c>
      <c r="N15" s="357">
        <v>4805.86114</v>
      </c>
      <c r="O15" s="358">
        <v>5.2407423634581646E-2</v>
      </c>
      <c r="P15" s="357">
        <v>3949.1538100000007</v>
      </c>
      <c r="Q15" s="358">
        <v>9.6658824710973631E-3</v>
      </c>
      <c r="R15" s="357">
        <v>18818.423180000002</v>
      </c>
      <c r="S15" s="358">
        <v>1.3390133625698181E-2</v>
      </c>
    </row>
    <row r="16" spans="1:20" ht="19.5" customHeight="1">
      <c r="A16" s="345" t="s">
        <v>408</v>
      </c>
      <c r="B16" s="357">
        <v>0</v>
      </c>
      <c r="C16" s="358">
        <v>0</v>
      </c>
      <c r="D16" s="357">
        <v>0</v>
      </c>
      <c r="E16" s="358">
        <v>0</v>
      </c>
      <c r="F16" s="357">
        <v>0</v>
      </c>
      <c r="G16" s="358">
        <v>0</v>
      </c>
      <c r="H16" s="357">
        <v>0</v>
      </c>
      <c r="I16" s="358">
        <v>0</v>
      </c>
      <c r="J16" s="357">
        <v>0</v>
      </c>
      <c r="K16" s="358">
        <v>0</v>
      </c>
      <c r="L16" s="357">
        <v>1346.4986200000001</v>
      </c>
      <c r="M16" s="358">
        <v>1.1043625294526951E-2</v>
      </c>
      <c r="N16" s="357">
        <v>0</v>
      </c>
      <c r="O16" s="358">
        <v>0</v>
      </c>
      <c r="P16" s="357">
        <v>0</v>
      </c>
      <c r="Q16" s="358">
        <v>0</v>
      </c>
      <c r="R16" s="357">
        <v>1346.4986200000001</v>
      </c>
      <c r="S16" s="358">
        <v>9.5809283679942187E-4</v>
      </c>
    </row>
    <row r="17" spans="1:19" ht="18.75" customHeight="1">
      <c r="A17" s="345" t="s">
        <v>409</v>
      </c>
      <c r="B17" s="357">
        <v>1046.28648</v>
      </c>
      <c r="C17" s="358">
        <v>5.8987553781602049E-3</v>
      </c>
      <c r="D17" s="357">
        <v>2008.15759</v>
      </c>
      <c r="E17" s="358">
        <v>4.2018215461694436E-3</v>
      </c>
      <c r="F17" s="357">
        <v>312.30153000000001</v>
      </c>
      <c r="G17" s="358">
        <v>1.5370261442668145E-2</v>
      </c>
      <c r="H17" s="357">
        <v>89.107619999999997</v>
      </c>
      <c r="I17" s="358">
        <v>1.0980234147406337E-2</v>
      </c>
      <c r="J17" s="357">
        <v>1043.57314</v>
      </c>
      <c r="K17" s="358">
        <v>1.049158093482948E-2</v>
      </c>
      <c r="L17" s="357">
        <v>592.55441000000008</v>
      </c>
      <c r="M17" s="358">
        <v>4.8599744355174272E-3</v>
      </c>
      <c r="N17" s="357">
        <v>0</v>
      </c>
      <c r="O17" s="358">
        <v>0</v>
      </c>
      <c r="P17" s="357">
        <v>0</v>
      </c>
      <c r="Q17" s="358">
        <v>0</v>
      </c>
      <c r="R17" s="357">
        <v>5091.9807699999992</v>
      </c>
      <c r="S17" s="358">
        <v>3.6231676946370753E-3</v>
      </c>
    </row>
    <row r="18" spans="1:19" ht="19.5">
      <c r="A18" s="346" t="s">
        <v>410</v>
      </c>
      <c r="B18" s="357">
        <v>0</v>
      </c>
      <c r="C18" s="358">
        <v>0</v>
      </c>
      <c r="D18" s="357">
        <v>0</v>
      </c>
      <c r="E18" s="358">
        <v>0</v>
      </c>
      <c r="F18" s="357">
        <v>0</v>
      </c>
      <c r="G18" s="358">
        <v>0</v>
      </c>
      <c r="H18" s="357">
        <v>0</v>
      </c>
      <c r="I18" s="358">
        <v>0</v>
      </c>
      <c r="J18" s="357">
        <v>0</v>
      </c>
      <c r="K18" s="358">
        <v>0</v>
      </c>
      <c r="L18" s="357">
        <v>0</v>
      </c>
      <c r="M18" s="358">
        <v>0</v>
      </c>
      <c r="N18" s="357">
        <v>0</v>
      </c>
      <c r="O18" s="358">
        <v>0</v>
      </c>
      <c r="P18" s="357">
        <v>0</v>
      </c>
      <c r="Q18" s="358">
        <v>0</v>
      </c>
      <c r="R18" s="357">
        <v>0</v>
      </c>
      <c r="S18" s="358">
        <v>0</v>
      </c>
    </row>
    <row r="19" spans="1:19" ht="18.75">
      <c r="A19" s="337" t="s">
        <v>411</v>
      </c>
      <c r="B19" s="357">
        <v>18043.897369999999</v>
      </c>
      <c r="C19" s="358">
        <v>0.10172790979221893</v>
      </c>
      <c r="D19" s="357">
        <v>18026.41243</v>
      </c>
      <c r="E19" s="358">
        <v>3.771803992161326E-2</v>
      </c>
      <c r="F19" s="357">
        <v>0</v>
      </c>
      <c r="G19" s="358">
        <v>0</v>
      </c>
      <c r="H19" s="357">
        <v>0</v>
      </c>
      <c r="I19" s="358">
        <v>0</v>
      </c>
      <c r="J19" s="357">
        <v>0</v>
      </c>
      <c r="K19" s="358">
        <v>0</v>
      </c>
      <c r="L19" s="357">
        <v>10554.940879999998</v>
      </c>
      <c r="M19" s="358">
        <v>8.6568831451609304E-2</v>
      </c>
      <c r="N19" s="357">
        <v>9262.4394199999988</v>
      </c>
      <c r="O19" s="358">
        <v>0.101005953445752</v>
      </c>
      <c r="P19" s="357">
        <v>16013.611570000001</v>
      </c>
      <c r="Q19" s="358">
        <v>3.9194646453495546E-2</v>
      </c>
      <c r="R19" s="357">
        <v>71901.301669999986</v>
      </c>
      <c r="S19" s="358">
        <v>5.1160930329495091E-2</v>
      </c>
    </row>
    <row r="20" spans="1:19" ht="19.5">
      <c r="A20" s="344" t="s">
        <v>412</v>
      </c>
      <c r="B20" s="357">
        <v>23867.735849999997</v>
      </c>
      <c r="C20" s="358">
        <v>0.13456155450818272</v>
      </c>
      <c r="D20" s="357">
        <v>126041.42223000001</v>
      </c>
      <c r="E20" s="358">
        <v>0.26372609713157735</v>
      </c>
      <c r="F20" s="357">
        <v>15652.981569999996</v>
      </c>
      <c r="G20" s="358">
        <v>0.77037861161988552</v>
      </c>
      <c r="H20" s="357">
        <v>4644.5066500000003</v>
      </c>
      <c r="I20" s="358">
        <v>0.57231660453040734</v>
      </c>
      <c r="J20" s="357">
        <v>71926.608619999999</v>
      </c>
      <c r="K20" s="358">
        <v>0.72311542601080525</v>
      </c>
      <c r="L20" s="357">
        <v>58597.059239999995</v>
      </c>
      <c r="M20" s="358">
        <v>0.4805975706144861</v>
      </c>
      <c r="N20" s="357">
        <v>27995.386860000002</v>
      </c>
      <c r="O20" s="358">
        <v>0.30528682711502991</v>
      </c>
      <c r="P20" s="357">
        <v>187926.36952999997</v>
      </c>
      <c r="Q20" s="358">
        <v>0.45996542259188228</v>
      </c>
      <c r="R20" s="357">
        <v>516652.07055</v>
      </c>
      <c r="S20" s="358">
        <v>0.36762061286891218</v>
      </c>
    </row>
    <row r="21" spans="1:19" ht="19.5">
      <c r="A21" s="344" t="s">
        <v>413</v>
      </c>
      <c r="B21" s="357">
        <v>1467.6735000000001</v>
      </c>
      <c r="C21" s="358">
        <v>8.2744517080142448E-3</v>
      </c>
      <c r="D21" s="357">
        <v>54204.025030000004</v>
      </c>
      <c r="E21" s="358">
        <v>0.11341522268686186</v>
      </c>
      <c r="F21" s="357">
        <v>6526.8282499999996</v>
      </c>
      <c r="G21" s="358">
        <v>0.32122499237801427</v>
      </c>
      <c r="H21" s="357">
        <v>160.9778</v>
      </c>
      <c r="I21" s="358">
        <v>1.9836394873236969E-2</v>
      </c>
      <c r="J21" s="357">
        <v>16844.484840000001</v>
      </c>
      <c r="K21" s="358">
        <v>0.1693463248818077</v>
      </c>
      <c r="L21" s="357">
        <v>19377.142889999999</v>
      </c>
      <c r="M21" s="358">
        <v>0.15892619730695828</v>
      </c>
      <c r="N21" s="357">
        <v>0</v>
      </c>
      <c r="O21" s="358">
        <v>0</v>
      </c>
      <c r="P21" s="357">
        <v>37066.994310000002</v>
      </c>
      <c r="Q21" s="358">
        <v>9.0724552092665819E-2</v>
      </c>
      <c r="R21" s="357">
        <v>135648.12662</v>
      </c>
      <c r="S21" s="358">
        <v>9.6519592749291463E-2</v>
      </c>
    </row>
    <row r="22" spans="1:19" ht="19.5">
      <c r="A22" s="344" t="s">
        <v>414</v>
      </c>
      <c r="B22" s="357">
        <v>15512.82337</v>
      </c>
      <c r="C22" s="358">
        <v>8.7458217260187501E-2</v>
      </c>
      <c r="D22" s="357">
        <v>25091.535779999998</v>
      </c>
      <c r="E22" s="358">
        <v>5.250093727299833E-2</v>
      </c>
      <c r="F22" s="357">
        <v>2791.48758</v>
      </c>
      <c r="G22" s="358">
        <v>0.1373861150105829</v>
      </c>
      <c r="H22" s="357">
        <v>1452.4716400000002</v>
      </c>
      <c r="I22" s="358">
        <v>0.17897996489713547</v>
      </c>
      <c r="J22" s="357">
        <v>17472.387249999996</v>
      </c>
      <c r="K22" s="358">
        <v>0.17565895281480476</v>
      </c>
      <c r="L22" s="357">
        <v>22595.913609999996</v>
      </c>
      <c r="M22" s="358">
        <v>0.18532570281902089</v>
      </c>
      <c r="N22" s="357">
        <v>22020.442090000004</v>
      </c>
      <c r="O22" s="358">
        <v>0.24013066620385182</v>
      </c>
      <c r="P22" s="357">
        <v>97789.741099999985</v>
      </c>
      <c r="Q22" s="358">
        <v>0.23934852624837094</v>
      </c>
      <c r="R22" s="357">
        <v>204726.80241999996</v>
      </c>
      <c r="S22" s="358">
        <v>0.1456721009483489</v>
      </c>
    </row>
    <row r="23" spans="1:19" ht="19.5">
      <c r="A23" s="344" t="s">
        <v>406</v>
      </c>
      <c r="B23" s="357">
        <v>0</v>
      </c>
      <c r="C23" s="358">
        <v>0</v>
      </c>
      <c r="D23" s="357">
        <v>0</v>
      </c>
      <c r="E23" s="358">
        <v>0</v>
      </c>
      <c r="F23" s="357">
        <v>0</v>
      </c>
      <c r="G23" s="358">
        <v>0</v>
      </c>
      <c r="H23" s="357">
        <v>0</v>
      </c>
      <c r="I23" s="358">
        <v>0</v>
      </c>
      <c r="J23" s="357">
        <v>0</v>
      </c>
      <c r="K23" s="358">
        <v>0</v>
      </c>
      <c r="L23" s="357">
        <v>0</v>
      </c>
      <c r="M23" s="358">
        <v>0</v>
      </c>
      <c r="N23" s="357">
        <v>0</v>
      </c>
      <c r="O23" s="358">
        <v>0</v>
      </c>
      <c r="P23" s="357">
        <v>0</v>
      </c>
      <c r="Q23" s="358">
        <v>0</v>
      </c>
      <c r="R23" s="357">
        <v>0</v>
      </c>
      <c r="S23" s="358">
        <v>0</v>
      </c>
    </row>
    <row r="24" spans="1:19" ht="19.5">
      <c r="A24" s="344" t="s">
        <v>415</v>
      </c>
      <c r="B24" s="357">
        <v>0</v>
      </c>
      <c r="C24" s="358">
        <v>0</v>
      </c>
      <c r="D24" s="357">
        <v>0</v>
      </c>
      <c r="E24" s="358">
        <v>0</v>
      </c>
      <c r="F24" s="357">
        <v>1357.56187</v>
      </c>
      <c r="G24" s="358">
        <v>6.6813892543201636E-2</v>
      </c>
      <c r="H24" s="357">
        <v>440.07763</v>
      </c>
      <c r="I24" s="358">
        <v>5.4228307527859593E-2</v>
      </c>
      <c r="J24" s="357">
        <v>7069.4563800000005</v>
      </c>
      <c r="K24" s="358">
        <v>7.1072904172309992E-2</v>
      </c>
      <c r="L24" s="357">
        <v>3025.0188899999998</v>
      </c>
      <c r="M24" s="358">
        <v>2.4810404283983477E-2</v>
      </c>
      <c r="N24" s="357">
        <v>4500.7950000000001</v>
      </c>
      <c r="O24" s="358">
        <v>4.9080708615190434E-2</v>
      </c>
      <c r="P24" s="357">
        <v>0</v>
      </c>
      <c r="Q24" s="358">
        <v>0</v>
      </c>
      <c r="R24" s="357">
        <v>16392.909769999998</v>
      </c>
      <c r="S24" s="358">
        <v>1.1664274431217951E-2</v>
      </c>
    </row>
    <row r="25" spans="1:19" ht="19.5">
      <c r="A25" s="345" t="s">
        <v>408</v>
      </c>
      <c r="B25" s="357">
        <v>0</v>
      </c>
      <c r="C25" s="358">
        <v>0</v>
      </c>
      <c r="D25" s="357">
        <v>7708.6924399999998</v>
      </c>
      <c r="E25" s="358">
        <v>1.6129486126228519E-2</v>
      </c>
      <c r="F25" s="357">
        <v>525.43269999999995</v>
      </c>
      <c r="G25" s="358">
        <v>2.5859745130057538E-2</v>
      </c>
      <c r="H25" s="357">
        <v>0</v>
      </c>
      <c r="I25" s="358">
        <v>0</v>
      </c>
      <c r="J25" s="357">
        <v>2395.2395899999997</v>
      </c>
      <c r="K25" s="358">
        <v>2.4080583385648249E-2</v>
      </c>
      <c r="L25" s="357">
        <v>2036.38958</v>
      </c>
      <c r="M25" s="358">
        <v>1.6701928350434637E-2</v>
      </c>
      <c r="N25" s="357">
        <v>0</v>
      </c>
      <c r="O25" s="358">
        <v>0</v>
      </c>
      <c r="P25" s="357">
        <v>3763.8335000000002</v>
      </c>
      <c r="Q25" s="358">
        <v>9.2122955959973198E-3</v>
      </c>
      <c r="R25" s="357">
        <v>16429.587810000001</v>
      </c>
      <c r="S25" s="358">
        <v>1.1690372465682958E-2</v>
      </c>
    </row>
    <row r="26" spans="1:19" ht="19.5">
      <c r="A26" s="345" t="s">
        <v>416</v>
      </c>
      <c r="B26" s="357">
        <v>2519.6709799999999</v>
      </c>
      <c r="C26" s="358">
        <v>1.4205404569950281E-2</v>
      </c>
      <c r="D26" s="357">
        <v>24977.954980000002</v>
      </c>
      <c r="E26" s="358">
        <v>5.2263283487733826E-2</v>
      </c>
      <c r="F26" s="357">
        <v>2261.1539699999998</v>
      </c>
      <c r="G26" s="358">
        <v>0.11128516623350196</v>
      </c>
      <c r="H26" s="357">
        <v>508.2731</v>
      </c>
      <c r="I26" s="358">
        <v>6.263165427185774E-2</v>
      </c>
      <c r="J26" s="357">
        <v>9707.9843499999988</v>
      </c>
      <c r="K26" s="358">
        <v>9.7599391569318225E-2</v>
      </c>
      <c r="L26" s="357">
        <v>11562.59427</v>
      </c>
      <c r="M26" s="358">
        <v>9.4833337854088831E-2</v>
      </c>
      <c r="N26" s="357">
        <v>1474.14977</v>
      </c>
      <c r="O26" s="358">
        <v>1.6075452295987707E-2</v>
      </c>
      <c r="P26" s="357">
        <v>46314.080620000001</v>
      </c>
      <c r="Q26" s="358">
        <v>0.11335756508046671</v>
      </c>
      <c r="R26" s="357">
        <v>99325.862040000007</v>
      </c>
      <c r="S26" s="358">
        <v>7.06747081028955E-2</v>
      </c>
    </row>
    <row r="27" spans="1:19" ht="19.5">
      <c r="A27" s="346" t="s">
        <v>410</v>
      </c>
      <c r="B27" s="357">
        <v>4367.5680000000002</v>
      </c>
      <c r="C27" s="358">
        <v>2.4623480970030705E-2</v>
      </c>
      <c r="D27" s="357">
        <v>14059.214</v>
      </c>
      <c r="E27" s="358">
        <v>2.9417167557754809E-2</v>
      </c>
      <c r="F27" s="357">
        <v>2190.5172000000002</v>
      </c>
      <c r="G27" s="358">
        <v>0.10780870032452734</v>
      </c>
      <c r="H27" s="357">
        <v>2082.7064799999998</v>
      </c>
      <c r="I27" s="358">
        <v>0.25664028296031755</v>
      </c>
      <c r="J27" s="357">
        <v>18437.056210000002</v>
      </c>
      <c r="K27" s="358">
        <v>0.18535726918691628</v>
      </c>
      <c r="L27" s="357">
        <v>0</v>
      </c>
      <c r="M27" s="358">
        <v>0</v>
      </c>
      <c r="N27" s="357">
        <v>0</v>
      </c>
      <c r="O27" s="358">
        <v>0</v>
      </c>
      <c r="P27" s="357">
        <v>2991.72</v>
      </c>
      <c r="Q27" s="358">
        <v>7.3224835743815704E-3</v>
      </c>
      <c r="R27" s="357">
        <v>44128.781890000006</v>
      </c>
      <c r="S27" s="358">
        <v>3.1399564171475387E-2</v>
      </c>
    </row>
    <row r="28" spans="1:19" ht="19.5" customHeight="1">
      <c r="A28" s="344" t="s">
        <v>411</v>
      </c>
      <c r="B28" s="357">
        <v>0</v>
      </c>
      <c r="C28" s="358">
        <v>0</v>
      </c>
      <c r="D28" s="357">
        <v>0</v>
      </c>
      <c r="E28" s="358">
        <v>0</v>
      </c>
      <c r="F28" s="357">
        <v>0</v>
      </c>
      <c r="G28" s="358">
        <v>0</v>
      </c>
      <c r="H28" s="357">
        <v>0</v>
      </c>
      <c r="I28" s="358">
        <v>0</v>
      </c>
      <c r="J28" s="357">
        <v>0</v>
      </c>
      <c r="K28" s="358">
        <v>0</v>
      </c>
      <c r="L28" s="357">
        <v>0</v>
      </c>
      <c r="M28" s="358">
        <v>0</v>
      </c>
      <c r="N28" s="357">
        <v>0</v>
      </c>
      <c r="O28" s="358">
        <v>0</v>
      </c>
      <c r="P28" s="357">
        <v>0</v>
      </c>
      <c r="Q28" s="358">
        <v>0</v>
      </c>
      <c r="R28" s="357">
        <v>0</v>
      </c>
      <c r="S28" s="358">
        <v>0</v>
      </c>
    </row>
    <row r="29" spans="1:19" s="995" customFormat="1" ht="19.5" customHeight="1">
      <c r="A29" s="344" t="s">
        <v>1594</v>
      </c>
      <c r="B29" s="357">
        <v>0</v>
      </c>
      <c r="C29" s="358">
        <v>0</v>
      </c>
      <c r="D29" s="357">
        <v>0</v>
      </c>
      <c r="E29" s="358">
        <v>0</v>
      </c>
      <c r="F29" s="357">
        <v>0</v>
      </c>
      <c r="G29" s="358">
        <v>0</v>
      </c>
      <c r="H29" s="357">
        <v>0</v>
      </c>
      <c r="I29" s="358">
        <v>0</v>
      </c>
      <c r="J29" s="357">
        <v>0</v>
      </c>
      <c r="K29" s="358">
        <v>0</v>
      </c>
      <c r="L29" s="357">
        <v>631.96</v>
      </c>
      <c r="M29" s="358">
        <v>5.1831686549587792E-3</v>
      </c>
      <c r="N29" s="357">
        <v>0</v>
      </c>
      <c r="O29" s="358">
        <v>0</v>
      </c>
      <c r="P29" s="357">
        <v>2371.3474500000002</v>
      </c>
      <c r="Q29" s="358">
        <v>5.8040701508752911E-3</v>
      </c>
      <c r="R29" s="357">
        <v>3003.3074500000002</v>
      </c>
      <c r="S29" s="358">
        <v>2.1369850008099807E-3</v>
      </c>
    </row>
    <row r="30" spans="1:19" ht="19.5">
      <c r="A30" s="344" t="s">
        <v>417</v>
      </c>
      <c r="B30" s="357">
        <v>0</v>
      </c>
      <c r="C30" s="358">
        <v>0</v>
      </c>
      <c r="D30" s="357">
        <v>0</v>
      </c>
      <c r="E30" s="358">
        <v>0</v>
      </c>
      <c r="F30" s="357">
        <v>0</v>
      </c>
      <c r="G30" s="358">
        <v>0</v>
      </c>
      <c r="H30" s="357">
        <v>0</v>
      </c>
      <c r="I30" s="358">
        <v>0</v>
      </c>
      <c r="J30" s="357">
        <v>0</v>
      </c>
      <c r="K30" s="358">
        <v>0</v>
      </c>
      <c r="L30" s="357">
        <v>0</v>
      </c>
      <c r="M30" s="358">
        <v>0</v>
      </c>
      <c r="N30" s="357">
        <v>0</v>
      </c>
      <c r="O30" s="358">
        <v>0</v>
      </c>
      <c r="P30" s="357">
        <v>2988.5583700000002</v>
      </c>
      <c r="Q30" s="358">
        <v>7.3147452219477632E-3</v>
      </c>
      <c r="R30" s="357">
        <v>2988.5583700000002</v>
      </c>
      <c r="S30" s="358">
        <v>2.1264903833722133E-3</v>
      </c>
    </row>
    <row r="31" spans="1:19" ht="18">
      <c r="A31" s="337" t="s">
        <v>418</v>
      </c>
      <c r="B31" s="355">
        <v>177938.33579999997</v>
      </c>
      <c r="C31" s="356">
        <v>1.0031809980772439</v>
      </c>
      <c r="D31" s="355">
        <v>479176.73642000003</v>
      </c>
      <c r="E31" s="356">
        <v>1.0026180940872833</v>
      </c>
      <c r="F31" s="355">
        <v>20515.481279999996</v>
      </c>
      <c r="G31" s="356">
        <v>1.0096918542018161</v>
      </c>
      <c r="H31" s="355">
        <v>8143.7829300000003</v>
      </c>
      <c r="I31" s="356">
        <v>1.0035128692366695</v>
      </c>
      <c r="J31" s="355">
        <v>99859.448449999996</v>
      </c>
      <c r="K31" s="356">
        <v>1.003938722992245</v>
      </c>
      <c r="L31" s="355">
        <v>122207.29504</v>
      </c>
      <c r="M31" s="356">
        <v>1.0023118885034297</v>
      </c>
      <c r="N31" s="355">
        <v>91899.978700000007</v>
      </c>
      <c r="O31" s="356">
        <v>1.0021598576066912</v>
      </c>
      <c r="P31" s="355">
        <v>411350.87698</v>
      </c>
      <c r="Q31" s="356">
        <v>1.0068154907523112</v>
      </c>
      <c r="R31" s="355">
        <v>1411091.9356</v>
      </c>
      <c r="S31" s="356">
        <v>1.0040538144508391</v>
      </c>
    </row>
    <row r="32" spans="1:19" ht="19.5">
      <c r="A32" s="344" t="s">
        <v>419</v>
      </c>
      <c r="B32" s="357">
        <v>564.22670000000005</v>
      </c>
      <c r="C32" s="358">
        <v>3.1809980772441837E-3</v>
      </c>
      <c r="D32" s="357">
        <v>1251.2538800000002</v>
      </c>
      <c r="E32" s="358">
        <v>2.6180940872833169E-3</v>
      </c>
      <c r="F32" s="357">
        <v>196.92449000000005</v>
      </c>
      <c r="G32" s="358">
        <v>9.6918542018160758E-3</v>
      </c>
      <c r="H32" s="357">
        <v>28.507900000000006</v>
      </c>
      <c r="I32" s="358">
        <v>3.512869236669605E-3</v>
      </c>
      <c r="J32" s="357">
        <v>391.77560999999997</v>
      </c>
      <c r="K32" s="358">
        <v>3.9387229922448839E-3</v>
      </c>
      <c r="L32" s="357">
        <v>281.87796999999995</v>
      </c>
      <c r="M32" s="358">
        <v>2.3118885034296645E-3</v>
      </c>
      <c r="N32" s="357">
        <v>198.06308000000001</v>
      </c>
      <c r="O32" s="358">
        <v>2.159857606691074E-3</v>
      </c>
      <c r="P32" s="357">
        <v>2784.5798199999999</v>
      </c>
      <c r="Q32" s="358">
        <v>6.8154907523111756E-3</v>
      </c>
      <c r="R32" s="357">
        <v>5697.2094500000003</v>
      </c>
      <c r="S32" s="358">
        <v>4.0538144508391501E-3</v>
      </c>
    </row>
    <row r="33" spans="1:19" ht="22.5" customHeight="1">
      <c r="A33" s="833" t="s">
        <v>420</v>
      </c>
      <c r="B33" s="834">
        <v>177374.1091</v>
      </c>
      <c r="C33" s="835">
        <v>1</v>
      </c>
      <c r="D33" s="834">
        <v>477925.48254</v>
      </c>
      <c r="E33" s="835">
        <v>1</v>
      </c>
      <c r="F33" s="834">
        <v>20318.556789999999</v>
      </c>
      <c r="G33" s="835">
        <v>1</v>
      </c>
      <c r="H33" s="834">
        <v>8115.2750300000007</v>
      </c>
      <c r="I33" s="835">
        <v>1</v>
      </c>
      <c r="J33" s="834">
        <v>99467.672839999999</v>
      </c>
      <c r="K33" s="835">
        <v>1</v>
      </c>
      <c r="L33" s="834">
        <v>121925.41707</v>
      </c>
      <c r="M33" s="835">
        <v>1</v>
      </c>
      <c r="N33" s="834">
        <v>91701.91562</v>
      </c>
      <c r="O33" s="835">
        <v>1</v>
      </c>
      <c r="P33" s="834">
        <v>408566.29716000002</v>
      </c>
      <c r="Q33" s="835">
        <v>1</v>
      </c>
      <c r="R33" s="834">
        <v>1405394.72615</v>
      </c>
      <c r="S33" s="835">
        <v>1</v>
      </c>
    </row>
    <row r="34" spans="1:19" ht="19.5">
      <c r="A34" s="346" t="s">
        <v>421</v>
      </c>
      <c r="B34" s="357">
        <v>0</v>
      </c>
      <c r="C34" s="358">
        <v>0</v>
      </c>
      <c r="D34" s="357">
        <v>-19.02599</v>
      </c>
      <c r="E34" s="358">
        <v>-3.9809532437742778E-5</v>
      </c>
      <c r="F34" s="357">
        <v>30.539480000000001</v>
      </c>
      <c r="G34" s="358">
        <v>1.5030339170068587E-3</v>
      </c>
      <c r="H34" s="357">
        <v>0</v>
      </c>
      <c r="I34" s="358">
        <v>0</v>
      </c>
      <c r="J34" s="357">
        <v>84.310769999999991</v>
      </c>
      <c r="K34" s="358">
        <v>8.4761981046464372E-4</v>
      </c>
      <c r="L34" s="357">
        <v>126.67744</v>
      </c>
      <c r="M34" s="358">
        <v>1.0389748343224594E-3</v>
      </c>
      <c r="N34" s="357">
        <v>0</v>
      </c>
      <c r="O34" s="358">
        <v>0</v>
      </c>
      <c r="P34" s="357">
        <v>552.16461000000004</v>
      </c>
      <c r="Q34" s="358">
        <v>1.3514688162929039E-3</v>
      </c>
      <c r="R34" s="357">
        <v>774.66631000000007</v>
      </c>
      <c r="S34" s="358">
        <v>5.5120906289591318E-4</v>
      </c>
    </row>
    <row r="35" spans="1:19" ht="19.5">
      <c r="A35" s="346" t="s">
        <v>422</v>
      </c>
      <c r="B35" s="357">
        <v>0</v>
      </c>
      <c r="C35" s="358">
        <v>0</v>
      </c>
      <c r="D35" s="357">
        <v>0</v>
      </c>
      <c r="E35" s="358">
        <v>0</v>
      </c>
      <c r="F35" s="357">
        <v>0</v>
      </c>
      <c r="G35" s="358">
        <v>0</v>
      </c>
      <c r="H35" s="357">
        <v>0</v>
      </c>
      <c r="I35" s="358">
        <v>0</v>
      </c>
      <c r="J35" s="357">
        <v>0</v>
      </c>
      <c r="K35" s="358">
        <v>0</v>
      </c>
      <c r="L35" s="357">
        <v>0</v>
      </c>
      <c r="M35" s="358">
        <v>0</v>
      </c>
      <c r="N35" s="357">
        <v>0</v>
      </c>
      <c r="O35" s="358">
        <v>0</v>
      </c>
      <c r="P35" s="357">
        <v>0</v>
      </c>
      <c r="Q35" s="358">
        <v>0</v>
      </c>
      <c r="R35" s="357">
        <v>0</v>
      </c>
      <c r="S35" s="358">
        <v>0</v>
      </c>
    </row>
    <row r="36" spans="1:19" ht="12.75" customHeight="1">
      <c r="A36" s="22" t="s">
        <v>515</v>
      </c>
    </row>
    <row r="37" spans="1:19" ht="12.75" customHeight="1"/>
    <row r="38" spans="1:19" ht="12.75" customHeight="1">
      <c r="A38" s="570" t="s">
        <v>81</v>
      </c>
    </row>
    <row r="39" spans="1:19" ht="12.75" customHeight="1">
      <c r="S39" s="24" t="s">
        <v>765</v>
      </c>
    </row>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row r="54" ht="12.75" customHeight="1"/>
  </sheetData>
  <mergeCells count="10">
    <mergeCell ref="P5:Q5"/>
    <mergeCell ref="R5:S5"/>
    <mergeCell ref="A5:A7"/>
    <mergeCell ref="B5:C5"/>
    <mergeCell ref="D5:E5"/>
    <mergeCell ref="J5:K5"/>
    <mergeCell ref="L5:M5"/>
    <mergeCell ref="N5:O5"/>
    <mergeCell ref="F5:G5"/>
    <mergeCell ref="H5:I5"/>
  </mergeCells>
  <hyperlinks>
    <hyperlink ref="A38" location="'2 Sadržaj'!A1" display="Sadržaj / Contents" xr:uid="{00000000-0004-0000-0A00-000000000000}"/>
  </hyperlinks>
  <pageMargins left="0.7" right="0.7" top="0.75" bottom="0.75" header="0.3" footer="0.3"/>
  <pageSetup paperSize="9" scale="70" orientation="landscape" r:id="rId1"/>
  <rowBreaks count="1" manualBreakCount="1">
    <brk id="41"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39997558519241921"/>
    <pageSetUpPr fitToPage="1"/>
  </sheetPr>
  <dimension ref="A1:L102"/>
  <sheetViews>
    <sheetView showGridLines="0" zoomScaleNormal="100" workbookViewId="0"/>
  </sheetViews>
  <sheetFormatPr defaultColWidth="8.85546875" defaultRowHeight="15"/>
  <cols>
    <col min="1" max="1" width="31.5703125" style="243" customWidth="1"/>
    <col min="2" max="2" width="15.140625" style="243" bestFit="1" customWidth="1"/>
    <col min="3" max="3" width="11.85546875" style="243" customWidth="1"/>
    <col min="4" max="4" width="12.5703125" style="243" bestFit="1" customWidth="1"/>
    <col min="5" max="5" width="12.5703125" style="243" customWidth="1"/>
    <col min="6" max="6" width="8.5703125" style="243" customWidth="1"/>
    <col min="7" max="7" width="12.140625" style="243" customWidth="1"/>
    <col min="8" max="8" width="6" style="243" customWidth="1"/>
    <col min="9" max="9" width="8" style="243" customWidth="1"/>
    <col min="10" max="10" width="8.140625" style="243" bestFit="1" customWidth="1"/>
    <col min="11" max="11" width="9" style="243" customWidth="1"/>
    <col min="12" max="12" width="8.85546875" style="243" customWidth="1"/>
    <col min="13" max="16384" width="8.85546875" style="243"/>
  </cols>
  <sheetData>
    <row r="1" spans="1:12" ht="12.75" customHeight="1">
      <c r="A1" s="926" t="s">
        <v>934</v>
      </c>
      <c r="B1" s="908"/>
      <c r="C1" s="908"/>
      <c r="D1" s="908"/>
      <c r="E1" s="908"/>
      <c r="F1" s="908"/>
      <c r="G1" s="909" t="str">
        <f>Naslovnica!A20</f>
        <v>Siječanj 2026.</v>
      </c>
      <c r="L1" s="122"/>
    </row>
    <row r="2" spans="1:12" ht="12.75" customHeight="1">
      <c r="A2" s="910" t="s">
        <v>935</v>
      </c>
      <c r="B2" s="908"/>
      <c r="C2" s="908"/>
      <c r="D2" s="908"/>
      <c r="E2" s="908"/>
      <c r="F2" s="908"/>
      <c r="G2" s="911" t="str">
        <f>Naslovnica!A24</f>
        <v>January 2026</v>
      </c>
      <c r="L2" s="489"/>
    </row>
    <row r="3" spans="1:12" ht="12.75" customHeight="1">
      <c r="A3" s="908"/>
      <c r="B3" s="908"/>
      <c r="C3" s="908"/>
      <c r="D3" s="908"/>
      <c r="E3" s="908"/>
      <c r="F3" s="908"/>
      <c r="G3" s="908"/>
    </row>
    <row r="4" spans="1:12" s="62" customFormat="1" ht="14.45" customHeight="1">
      <c r="A4" s="1206" t="s">
        <v>982</v>
      </c>
      <c r="B4" s="1207" t="s">
        <v>984</v>
      </c>
      <c r="C4" s="1207"/>
      <c r="D4" s="1207"/>
      <c r="E4" s="1207"/>
      <c r="F4" s="1207"/>
      <c r="G4" s="1207"/>
      <c r="H4" s="816"/>
    </row>
    <row r="5" spans="1:12" s="62" customFormat="1" ht="22.35" customHeight="1">
      <c r="A5" s="1206"/>
      <c r="B5" s="1208" t="str">
        <f>G1</f>
        <v>Siječanj 2026.</v>
      </c>
      <c r="C5" s="1208"/>
      <c r="D5" s="1209" t="s">
        <v>17</v>
      </c>
      <c r="E5" s="1209"/>
      <c r="F5" s="1206" t="s">
        <v>208</v>
      </c>
      <c r="G5" s="1206"/>
    </row>
    <row r="6" spans="1:12" s="62" customFormat="1">
      <c r="A6" s="1206"/>
      <c r="B6" s="1210" t="str">
        <f>G2</f>
        <v>January 2026</v>
      </c>
      <c r="C6" s="1211"/>
      <c r="D6" s="1214" t="s">
        <v>45</v>
      </c>
      <c r="E6" s="1214"/>
      <c r="F6" s="1214" t="s">
        <v>51</v>
      </c>
      <c r="G6" s="1214"/>
    </row>
    <row r="7" spans="1:12" s="62" customFormat="1">
      <c r="A7" s="1206"/>
      <c r="B7" s="927" t="s">
        <v>27</v>
      </c>
      <c r="C7" s="927" t="s">
        <v>28</v>
      </c>
      <c r="D7" s="927" t="s">
        <v>980</v>
      </c>
      <c r="E7" s="927" t="s">
        <v>142</v>
      </c>
      <c r="F7" s="927" t="s">
        <v>980</v>
      </c>
      <c r="G7" s="927" t="s">
        <v>142</v>
      </c>
    </row>
    <row r="8" spans="1:12" s="62" customFormat="1">
      <c r="A8" s="1206"/>
      <c r="B8" s="927" t="s">
        <v>29</v>
      </c>
      <c r="C8" s="927" t="s">
        <v>30</v>
      </c>
      <c r="D8" s="928" t="s">
        <v>981</v>
      </c>
      <c r="E8" s="928" t="s">
        <v>143</v>
      </c>
      <c r="F8" s="928" t="s">
        <v>981</v>
      </c>
      <c r="G8" s="928" t="s">
        <v>143</v>
      </c>
    </row>
    <row r="9" spans="1:12" s="62" customFormat="1">
      <c r="A9" s="929" t="s">
        <v>1228</v>
      </c>
      <c r="B9" s="930">
        <v>585</v>
      </c>
      <c r="C9" s="931">
        <v>1.1452623335943617E-2</v>
      </c>
      <c r="D9" s="930">
        <v>1</v>
      </c>
      <c r="E9" s="931">
        <v>1.712328767123239E-3</v>
      </c>
      <c r="F9" s="930">
        <v>1</v>
      </c>
      <c r="G9" s="931">
        <v>1.712328767123239E-3</v>
      </c>
    </row>
    <row r="10" spans="1:12" s="62" customFormat="1">
      <c r="A10" s="929" t="s">
        <v>810</v>
      </c>
      <c r="B10" s="930">
        <v>763</v>
      </c>
      <c r="C10" s="932">
        <v>1.4937353171495693E-2</v>
      </c>
      <c r="D10" s="930">
        <v>3</v>
      </c>
      <c r="E10" s="932">
        <v>3.9473684210526994E-3</v>
      </c>
      <c r="F10" s="930">
        <v>3</v>
      </c>
      <c r="G10" s="932">
        <v>3.9473684210526994E-3</v>
      </c>
    </row>
    <row r="11" spans="1:12" s="62" customFormat="1">
      <c r="A11" s="929" t="s">
        <v>797</v>
      </c>
      <c r="B11" s="930">
        <v>1656</v>
      </c>
      <c r="C11" s="932">
        <v>3.2419733750978855E-2</v>
      </c>
      <c r="D11" s="930">
        <v>-2</v>
      </c>
      <c r="E11" s="932">
        <v>-1.2062726176115257E-3</v>
      </c>
      <c r="F11" s="930">
        <v>-2</v>
      </c>
      <c r="G11" s="932">
        <v>-1.2062726176115257E-3</v>
      </c>
    </row>
    <row r="12" spans="1:12" s="62" customFormat="1">
      <c r="A12" s="929" t="s">
        <v>170</v>
      </c>
      <c r="B12" s="930">
        <v>322</v>
      </c>
      <c r="C12" s="932">
        <v>6.3038371182458884E-3</v>
      </c>
      <c r="D12" s="930">
        <v>-1</v>
      </c>
      <c r="E12" s="932">
        <v>-3.0959752321981782E-3</v>
      </c>
      <c r="F12" s="930">
        <v>-1</v>
      </c>
      <c r="G12" s="932">
        <v>-3.0959752321981782E-3</v>
      </c>
    </row>
    <row r="13" spans="1:12" s="62" customFormat="1">
      <c r="A13" s="929" t="s">
        <v>812</v>
      </c>
      <c r="B13" s="930">
        <v>978</v>
      </c>
      <c r="C13" s="932">
        <v>1.9146436961628818E-2</v>
      </c>
      <c r="D13" s="930">
        <v>0</v>
      </c>
      <c r="E13" s="932">
        <v>0</v>
      </c>
      <c r="F13" s="930">
        <v>0</v>
      </c>
      <c r="G13" s="932">
        <v>0</v>
      </c>
    </row>
    <row r="14" spans="1:12" s="62" customFormat="1">
      <c r="A14" s="929" t="s">
        <v>171</v>
      </c>
      <c r="B14" s="930">
        <v>358</v>
      </c>
      <c r="C14" s="932">
        <v>7.0086139389193419E-3</v>
      </c>
      <c r="D14" s="930">
        <v>-2</v>
      </c>
      <c r="E14" s="932">
        <v>-5.5555555555555358E-3</v>
      </c>
      <c r="F14" s="930">
        <v>-2</v>
      </c>
      <c r="G14" s="932">
        <v>-5.5555555555555358E-3</v>
      </c>
    </row>
    <row r="15" spans="1:12" s="62" customFormat="1">
      <c r="A15" s="929" t="s">
        <v>172</v>
      </c>
      <c r="B15" s="930">
        <v>3784</v>
      </c>
      <c r="C15" s="932">
        <v>7.4079874706342988E-2</v>
      </c>
      <c r="D15" s="930">
        <v>0</v>
      </c>
      <c r="E15" s="932">
        <v>0</v>
      </c>
      <c r="F15" s="930">
        <v>0</v>
      </c>
      <c r="G15" s="932">
        <v>0</v>
      </c>
    </row>
    <row r="16" spans="1:12" s="62" customFormat="1">
      <c r="A16" s="929" t="s">
        <v>173</v>
      </c>
      <c r="B16" s="930">
        <v>2264</v>
      </c>
      <c r="C16" s="932">
        <v>4.4322631166797181E-2</v>
      </c>
      <c r="D16" s="930">
        <v>16</v>
      </c>
      <c r="E16" s="932">
        <v>7.1174377224199059E-3</v>
      </c>
      <c r="F16" s="930">
        <v>16</v>
      </c>
      <c r="G16" s="932">
        <v>7.1174377224199059E-3</v>
      </c>
    </row>
    <row r="17" spans="1:12" s="62" customFormat="1">
      <c r="A17" s="933" t="s">
        <v>174</v>
      </c>
      <c r="B17" s="930">
        <v>4662</v>
      </c>
      <c r="C17" s="932">
        <v>9.1268598277212218E-2</v>
      </c>
      <c r="D17" s="930">
        <v>9</v>
      </c>
      <c r="E17" s="932">
        <v>1.9342359767891004E-3</v>
      </c>
      <c r="F17" s="930">
        <v>9</v>
      </c>
      <c r="G17" s="932">
        <v>1.9342359767891004E-3</v>
      </c>
    </row>
    <row r="18" spans="1:12" s="62" customFormat="1">
      <c r="A18" s="929" t="s">
        <v>175</v>
      </c>
      <c r="B18" s="930">
        <v>4200</v>
      </c>
      <c r="C18" s="932">
        <v>8.2223962411902898E-2</v>
      </c>
      <c r="D18" s="930">
        <v>12</v>
      </c>
      <c r="E18" s="932">
        <v>2.8653295128939771E-3</v>
      </c>
      <c r="F18" s="930">
        <v>12</v>
      </c>
      <c r="G18" s="932">
        <v>2.8653295128939771E-3</v>
      </c>
    </row>
    <row r="19" spans="1:12" s="62" customFormat="1">
      <c r="A19" s="929" t="s">
        <v>176</v>
      </c>
      <c r="B19" s="930">
        <v>5360</v>
      </c>
      <c r="C19" s="932">
        <v>0.10493343774471417</v>
      </c>
      <c r="D19" s="930">
        <v>70</v>
      </c>
      <c r="E19" s="932">
        <v>1.3232514177693666E-2</v>
      </c>
      <c r="F19" s="930">
        <v>70</v>
      </c>
      <c r="G19" s="932">
        <v>1.3232514177693666E-2</v>
      </c>
    </row>
    <row r="20" spans="1:12" s="62" customFormat="1">
      <c r="A20" s="929" t="s">
        <v>602</v>
      </c>
      <c r="B20" s="930">
        <v>3546</v>
      </c>
      <c r="C20" s="932">
        <v>6.9420516836335155E-2</v>
      </c>
      <c r="D20" s="930">
        <v>17</v>
      </c>
      <c r="E20" s="932">
        <v>4.8172286766789973E-3</v>
      </c>
      <c r="F20" s="930">
        <v>17</v>
      </c>
      <c r="G20" s="932">
        <v>4.8172286766789973E-3</v>
      </c>
    </row>
    <row r="21" spans="1:12" s="62" customFormat="1">
      <c r="A21" s="929" t="s">
        <v>177</v>
      </c>
      <c r="B21" s="930">
        <v>1077</v>
      </c>
      <c r="C21" s="932">
        <v>2.1084573218480816E-2</v>
      </c>
      <c r="D21" s="930">
        <v>5</v>
      </c>
      <c r="E21" s="932">
        <v>4.6641791044776948E-3</v>
      </c>
      <c r="F21" s="930">
        <v>5</v>
      </c>
      <c r="G21" s="932">
        <v>4.6641791044776948E-3</v>
      </c>
    </row>
    <row r="22" spans="1:12" s="62" customFormat="1">
      <c r="A22" s="929" t="s">
        <v>178</v>
      </c>
      <c r="B22" s="930">
        <v>4536</v>
      </c>
      <c r="C22" s="932">
        <v>8.8801879404855136E-2</v>
      </c>
      <c r="D22" s="930">
        <v>-7</v>
      </c>
      <c r="E22" s="932">
        <v>-1.5408320493066618E-3</v>
      </c>
      <c r="F22" s="930">
        <v>-7</v>
      </c>
      <c r="G22" s="932">
        <v>-1.5408320493066618E-3</v>
      </c>
    </row>
    <row r="23" spans="1:12" s="62" customFormat="1">
      <c r="A23" s="929" t="s">
        <v>182</v>
      </c>
      <c r="B23" s="930">
        <v>107</v>
      </c>
      <c r="C23" s="932">
        <v>2.0947533281127644E-3</v>
      </c>
      <c r="D23" s="930">
        <v>1</v>
      </c>
      <c r="E23" s="932">
        <v>9.4339622641510523E-3</v>
      </c>
      <c r="F23" s="930">
        <v>1</v>
      </c>
      <c r="G23" s="932">
        <v>9.4339622641510523E-3</v>
      </c>
    </row>
    <row r="24" spans="1:12" s="62" customFormat="1">
      <c r="A24" s="929" t="s">
        <v>207</v>
      </c>
      <c r="B24" s="930">
        <v>250</v>
      </c>
      <c r="C24" s="932">
        <v>4.8942834768989823E-3</v>
      </c>
      <c r="D24" s="930">
        <v>0</v>
      </c>
      <c r="E24" s="932">
        <v>0</v>
      </c>
      <c r="F24" s="930">
        <v>0</v>
      </c>
      <c r="G24" s="932">
        <v>0</v>
      </c>
    </row>
    <row r="25" spans="1:12" s="62" customFormat="1">
      <c r="A25" s="929" t="s">
        <v>206</v>
      </c>
      <c r="B25" s="930">
        <v>9246</v>
      </c>
      <c r="C25" s="932">
        <v>0.18101018010963196</v>
      </c>
      <c r="D25" s="930">
        <v>-40</v>
      </c>
      <c r="E25" s="932">
        <v>-4.3075597673917221E-3</v>
      </c>
      <c r="F25" s="930">
        <v>-40</v>
      </c>
      <c r="G25" s="932">
        <v>-4.3075597673917221E-3</v>
      </c>
    </row>
    <row r="26" spans="1:12" s="62" customFormat="1">
      <c r="A26" s="933" t="s">
        <v>179</v>
      </c>
      <c r="B26" s="930">
        <v>2470</v>
      </c>
      <c r="C26" s="932">
        <v>4.8355520751761943E-2</v>
      </c>
      <c r="D26" s="930">
        <v>2</v>
      </c>
      <c r="E26" s="932">
        <v>8.103727714747766E-4</v>
      </c>
      <c r="F26" s="930">
        <v>2</v>
      </c>
      <c r="G26" s="932">
        <v>8.103727714747766E-4</v>
      </c>
    </row>
    <row r="27" spans="1:12" s="62" customFormat="1">
      <c r="A27" s="933" t="s">
        <v>816</v>
      </c>
      <c r="B27" s="930">
        <v>701</v>
      </c>
      <c r="C27" s="932">
        <v>1.3723570869224745E-2</v>
      </c>
      <c r="D27" s="930">
        <v>1</v>
      </c>
      <c r="E27" s="932">
        <v>1.4285714285713347E-3</v>
      </c>
      <c r="F27" s="930">
        <v>1</v>
      </c>
      <c r="G27" s="932">
        <v>1.4285714285713347E-3</v>
      </c>
    </row>
    <row r="28" spans="1:12" s="62" customFormat="1">
      <c r="A28" s="929" t="s">
        <v>181</v>
      </c>
      <c r="B28" s="930">
        <v>3035</v>
      </c>
      <c r="C28" s="932">
        <v>5.941660140955364E-2</v>
      </c>
      <c r="D28" s="930">
        <v>-3</v>
      </c>
      <c r="E28" s="932">
        <v>-9.8749177090196039E-4</v>
      </c>
      <c r="F28" s="930">
        <v>-3</v>
      </c>
      <c r="G28" s="932">
        <v>-9.8749177090196039E-4</v>
      </c>
    </row>
    <row r="29" spans="1:12" s="62" customFormat="1">
      <c r="A29" s="929" t="s">
        <v>1254</v>
      </c>
      <c r="B29" s="930">
        <v>1180</v>
      </c>
      <c r="C29" s="932">
        <v>2.3101018010963197E-2</v>
      </c>
      <c r="D29" s="930">
        <v>-1</v>
      </c>
      <c r="E29" s="932">
        <v>-8.4674005080442871E-4</v>
      </c>
      <c r="F29" s="930">
        <v>-1</v>
      </c>
      <c r="G29" s="932">
        <v>-8.4674005080442871E-4</v>
      </c>
    </row>
    <row r="30" spans="1:12" s="62" customFormat="1" ht="18" customHeight="1">
      <c r="A30" s="934" t="s">
        <v>933</v>
      </c>
      <c r="B30" s="935">
        <v>51080</v>
      </c>
      <c r="C30" s="936">
        <v>1.0000000000000002</v>
      </c>
      <c r="D30" s="935">
        <v>81</v>
      </c>
      <c r="E30" s="936">
        <v>1.5882664365967081E-3</v>
      </c>
      <c r="F30" s="935">
        <v>81</v>
      </c>
      <c r="G30" s="936">
        <v>1.5882664365967081E-3</v>
      </c>
    </row>
    <row r="31" spans="1:12">
      <c r="A31" s="937" t="s">
        <v>512</v>
      </c>
      <c r="B31" s="908"/>
      <c r="C31" s="908"/>
      <c r="D31" s="908"/>
      <c r="E31" s="908"/>
      <c r="F31" s="908"/>
      <c r="G31" s="908"/>
      <c r="I31" s="824"/>
      <c r="J31" s="824"/>
      <c r="K31" s="824"/>
      <c r="L31" s="825"/>
    </row>
    <row r="32" spans="1:12">
      <c r="A32" s="990" t="s">
        <v>1259</v>
      </c>
      <c r="B32" s="939"/>
      <c r="C32" s="940"/>
      <c r="D32" s="941"/>
      <c r="E32" s="942"/>
      <c r="F32" s="942"/>
      <c r="G32" s="942"/>
      <c r="I32" s="824"/>
      <c r="J32" s="824"/>
      <c r="K32" s="824"/>
      <c r="L32" s="825"/>
    </row>
    <row r="33" spans="1:8" ht="12.75" customHeight="1"/>
    <row r="34" spans="1:8">
      <c r="A34" s="926" t="s">
        <v>956</v>
      </c>
      <c r="B34" s="908"/>
      <c r="C34" s="908"/>
      <c r="D34" s="908"/>
      <c r="E34" s="908"/>
      <c r="F34" s="908"/>
      <c r="G34" s="908"/>
      <c r="H34" s="812"/>
    </row>
    <row r="35" spans="1:8">
      <c r="A35" s="910" t="s">
        <v>957</v>
      </c>
      <c r="B35" s="908"/>
      <c r="C35" s="908"/>
      <c r="D35" s="908"/>
      <c r="E35" s="908"/>
      <c r="F35" s="908"/>
      <c r="G35" s="908"/>
      <c r="H35" s="813"/>
    </row>
    <row r="36" spans="1:8">
      <c r="A36" s="908"/>
      <c r="B36" s="908"/>
      <c r="C36" s="908"/>
      <c r="D36" s="943"/>
      <c r="E36" s="943" t="s">
        <v>43</v>
      </c>
      <c r="F36" s="908"/>
      <c r="G36" s="944" t="s">
        <v>1672</v>
      </c>
      <c r="H36" s="287"/>
    </row>
    <row r="37" spans="1:8" ht="12.75" customHeight="1">
      <c r="A37" s="908"/>
      <c r="B37" s="908"/>
      <c r="C37" s="908"/>
      <c r="D37" s="945"/>
      <c r="E37" s="945" t="s">
        <v>44</v>
      </c>
      <c r="F37" s="946"/>
      <c r="G37" s="911" t="s">
        <v>1673</v>
      </c>
      <c r="H37" s="288"/>
    </row>
    <row r="38" spans="1:8" ht="12.75" customHeight="1">
      <c r="A38" s="908"/>
      <c r="B38" s="908"/>
      <c r="C38" s="908"/>
      <c r="D38" s="945"/>
      <c r="E38" s="945"/>
      <c r="F38" s="946"/>
      <c r="G38" s="911"/>
      <c r="H38" s="288"/>
    </row>
    <row r="39" spans="1:8" ht="23.45" customHeight="1">
      <c r="A39" s="947"/>
      <c r="B39" s="948"/>
      <c r="C39" s="948" t="s">
        <v>1670</v>
      </c>
      <c r="D39" s="948"/>
      <c r="E39" s="1215" t="s">
        <v>504</v>
      </c>
      <c r="F39" s="1215"/>
      <c r="G39" s="1215"/>
      <c r="H39" s="288"/>
    </row>
    <row r="40" spans="1:8" ht="24">
      <c r="A40" s="947"/>
      <c r="B40" s="949"/>
      <c r="C40" s="950" t="s">
        <v>1671</v>
      </c>
      <c r="D40" s="949"/>
      <c r="E40" s="1216" t="s">
        <v>505</v>
      </c>
      <c r="F40" s="1216"/>
      <c r="G40" s="993" t="s">
        <v>506</v>
      </c>
      <c r="H40" s="288"/>
    </row>
    <row r="41" spans="1:8" ht="24">
      <c r="A41" s="951" t="s">
        <v>985</v>
      </c>
      <c r="B41" s="952" t="s">
        <v>986</v>
      </c>
      <c r="C41" s="952" t="s">
        <v>987</v>
      </c>
      <c r="D41" s="952" t="s">
        <v>988</v>
      </c>
      <c r="E41" s="952" t="s">
        <v>986</v>
      </c>
      <c r="F41" s="952" t="s">
        <v>987</v>
      </c>
      <c r="G41" s="952" t="s">
        <v>988</v>
      </c>
      <c r="H41" s="288"/>
    </row>
    <row r="42" spans="1:8" ht="15" customHeight="1">
      <c r="A42" s="953" t="s">
        <v>6</v>
      </c>
      <c r="B42" s="954">
        <v>10</v>
      </c>
      <c r="C42" s="954">
        <v>0</v>
      </c>
      <c r="D42" s="954">
        <v>10</v>
      </c>
      <c r="E42" s="954">
        <v>3</v>
      </c>
      <c r="F42" s="954">
        <v>0</v>
      </c>
      <c r="G42" s="991">
        <v>0.4285714285714286</v>
      </c>
      <c r="H42" s="288"/>
    </row>
    <row r="43" spans="1:8" ht="15" customHeight="1">
      <c r="A43" s="953" t="s">
        <v>7</v>
      </c>
      <c r="B43" s="954">
        <v>321</v>
      </c>
      <c r="C43" s="954">
        <v>153</v>
      </c>
      <c r="D43" s="954">
        <v>474</v>
      </c>
      <c r="E43" s="954">
        <v>28</v>
      </c>
      <c r="F43" s="954">
        <v>26</v>
      </c>
      <c r="G43" s="991">
        <v>0.12857142857142856</v>
      </c>
      <c r="H43" s="288"/>
    </row>
    <row r="44" spans="1:8" ht="15" customHeight="1">
      <c r="A44" s="953" t="s">
        <v>8</v>
      </c>
      <c r="B44" s="954">
        <v>1315</v>
      </c>
      <c r="C44" s="954">
        <v>998</v>
      </c>
      <c r="D44" s="954">
        <v>2313</v>
      </c>
      <c r="E44" s="954">
        <v>58</v>
      </c>
      <c r="F44" s="954">
        <v>84</v>
      </c>
      <c r="G44" s="991">
        <v>6.540764624596962E-2</v>
      </c>
      <c r="H44" s="288"/>
    </row>
    <row r="45" spans="1:8" ht="15" customHeight="1">
      <c r="A45" s="953" t="s">
        <v>9</v>
      </c>
      <c r="B45" s="954">
        <v>2133</v>
      </c>
      <c r="C45" s="954">
        <v>1697</v>
      </c>
      <c r="D45" s="954">
        <v>3830</v>
      </c>
      <c r="E45" s="954">
        <v>64</v>
      </c>
      <c r="F45" s="954">
        <v>42</v>
      </c>
      <c r="G45" s="991">
        <v>2.8464017185821699E-2</v>
      </c>
      <c r="H45" s="288"/>
    </row>
    <row r="46" spans="1:8" ht="15" customHeight="1">
      <c r="A46" s="953" t="s">
        <v>10</v>
      </c>
      <c r="B46" s="954">
        <v>2980</v>
      </c>
      <c r="C46" s="954">
        <v>2802</v>
      </c>
      <c r="D46" s="954">
        <v>5782</v>
      </c>
      <c r="E46" s="954">
        <v>2</v>
      </c>
      <c r="F46" s="954">
        <v>42</v>
      </c>
      <c r="G46" s="991">
        <v>7.6681770651794157E-3</v>
      </c>
      <c r="H46" s="288"/>
    </row>
    <row r="47" spans="1:8" ht="15" customHeight="1">
      <c r="A47" s="953" t="s">
        <v>11</v>
      </c>
      <c r="B47" s="954">
        <v>4040</v>
      </c>
      <c r="C47" s="954">
        <v>3904</v>
      </c>
      <c r="D47" s="954">
        <v>7944</v>
      </c>
      <c r="E47" s="954">
        <v>17</v>
      </c>
      <c r="F47" s="954">
        <v>-12</v>
      </c>
      <c r="G47" s="991">
        <v>6.2980224209607805E-4</v>
      </c>
      <c r="H47" s="288"/>
    </row>
    <row r="48" spans="1:8" ht="15" customHeight="1">
      <c r="A48" s="953" t="s">
        <v>12</v>
      </c>
      <c r="B48" s="954">
        <v>4534</v>
      </c>
      <c r="C48" s="954">
        <v>4395</v>
      </c>
      <c r="D48" s="954">
        <v>8929</v>
      </c>
      <c r="E48" s="954">
        <v>69</v>
      </c>
      <c r="F48" s="954">
        <v>28</v>
      </c>
      <c r="G48" s="991">
        <v>1.0982789855072506E-2</v>
      </c>
      <c r="H48" s="288"/>
    </row>
    <row r="49" spans="1:8" ht="15" customHeight="1">
      <c r="A49" s="953" t="s">
        <v>39</v>
      </c>
      <c r="B49" s="954">
        <v>7700</v>
      </c>
      <c r="C49" s="954">
        <v>7331</v>
      </c>
      <c r="D49" s="954">
        <v>15031</v>
      </c>
      <c r="E49" s="954">
        <v>31</v>
      </c>
      <c r="F49" s="954">
        <v>73</v>
      </c>
      <c r="G49" s="991">
        <v>6.9672405707776885E-3</v>
      </c>
      <c r="H49" s="290"/>
    </row>
    <row r="50" spans="1:8" ht="15" customHeight="1">
      <c r="A50" s="953" t="s">
        <v>40</v>
      </c>
      <c r="B50" s="954">
        <v>3482</v>
      </c>
      <c r="C50" s="954">
        <v>2638</v>
      </c>
      <c r="D50" s="954">
        <v>6120</v>
      </c>
      <c r="E50" s="954">
        <v>47</v>
      </c>
      <c r="F50" s="954">
        <v>31</v>
      </c>
      <c r="G50" s="991">
        <v>1.2909632571995955E-2</v>
      </c>
    </row>
    <row r="51" spans="1:8" ht="15" customHeight="1">
      <c r="A51" s="953" t="s">
        <v>41</v>
      </c>
      <c r="B51" s="954">
        <v>368</v>
      </c>
      <c r="C51" s="954">
        <v>195</v>
      </c>
      <c r="D51" s="954">
        <v>563</v>
      </c>
      <c r="E51" s="954">
        <v>7</v>
      </c>
      <c r="F51" s="954">
        <v>2</v>
      </c>
      <c r="G51" s="991">
        <v>1.6245487364620947E-2</v>
      </c>
    </row>
    <row r="52" spans="1:8" ht="15" customHeight="1">
      <c r="A52" s="953" t="s">
        <v>42</v>
      </c>
      <c r="B52" s="954">
        <v>3</v>
      </c>
      <c r="C52" s="954">
        <v>0</v>
      </c>
      <c r="D52" s="954">
        <v>3</v>
      </c>
      <c r="E52" s="954">
        <v>1</v>
      </c>
      <c r="F52" s="954">
        <v>0</v>
      </c>
      <c r="G52" s="991">
        <v>0.5</v>
      </c>
    </row>
    <row r="53" spans="1:8" ht="24">
      <c r="A53" s="955" t="s">
        <v>511</v>
      </c>
      <c r="B53" s="956">
        <v>26886</v>
      </c>
      <c r="C53" s="956">
        <v>24113</v>
      </c>
      <c r="D53" s="956">
        <v>50999</v>
      </c>
      <c r="E53" s="956">
        <v>327</v>
      </c>
      <c r="F53" s="956">
        <v>316</v>
      </c>
      <c r="G53" s="992">
        <v>1.276908412105815E-2</v>
      </c>
      <c r="H53" s="163"/>
    </row>
    <row r="54" spans="1:8" ht="12.75" customHeight="1">
      <c r="A54" s="938" t="s">
        <v>872</v>
      </c>
      <c r="B54" s="908"/>
      <c r="C54" s="908"/>
      <c r="D54" s="908"/>
      <c r="E54" s="908"/>
      <c r="F54" s="908"/>
      <c r="G54" s="908"/>
      <c r="H54" s="163"/>
    </row>
    <row r="55" spans="1:8" ht="12.75" customHeight="1">
      <c r="B55" s="163"/>
      <c r="C55" s="163"/>
      <c r="D55" s="163"/>
      <c r="E55" s="163"/>
      <c r="F55" s="163"/>
      <c r="G55" s="163"/>
      <c r="H55" s="163"/>
    </row>
    <row r="56" spans="1:8">
      <c r="A56" s="571" t="s">
        <v>81</v>
      </c>
    </row>
    <row r="57" spans="1:8">
      <c r="G57" s="742" t="s">
        <v>766</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79"/>
      <c r="J66" s="179"/>
      <c r="K66" s="179"/>
      <c r="L66" s="179"/>
    </row>
    <row r="67" spans="9:12" ht="12.75" customHeight="1">
      <c r="I67" s="179"/>
      <c r="J67" s="179"/>
      <c r="K67" s="179"/>
      <c r="L67" s="179"/>
    </row>
    <row r="68" spans="9:12" ht="12.75" customHeight="1">
      <c r="I68" s="179"/>
      <c r="J68" s="179"/>
      <c r="K68" s="179"/>
      <c r="L68" s="179"/>
    </row>
    <row r="69" spans="9:12" ht="12.75" customHeight="1">
      <c r="I69" s="1217"/>
      <c r="J69" s="1217"/>
      <c r="K69" s="179"/>
      <c r="L69" s="179"/>
    </row>
    <row r="70" spans="9:12" ht="12.75" customHeight="1">
      <c r="I70" s="304"/>
      <c r="J70" s="1212"/>
      <c r="K70" s="179"/>
      <c r="L70" s="179"/>
    </row>
    <row r="71" spans="9:12" ht="12.75" customHeight="1">
      <c r="I71" s="305"/>
      <c r="J71" s="1213"/>
      <c r="K71" s="179"/>
      <c r="L71" s="179"/>
    </row>
    <row r="72" spans="9:12" ht="12.75" customHeight="1">
      <c r="I72" s="307"/>
      <c r="J72" s="308"/>
      <c r="K72" s="179"/>
      <c r="L72" s="179"/>
    </row>
    <row r="73" spans="9:12" ht="12.75" customHeight="1">
      <c r="I73" s="307"/>
      <c r="J73" s="308"/>
      <c r="K73" s="179"/>
      <c r="L73" s="179"/>
    </row>
    <row r="74" spans="9:12" ht="12.75" customHeight="1">
      <c r="I74" s="307"/>
      <c r="J74" s="308"/>
      <c r="K74" s="179"/>
      <c r="L74" s="179"/>
    </row>
    <row r="75" spans="9:12" ht="12.75" customHeight="1">
      <c r="I75" s="307"/>
      <c r="J75" s="308"/>
      <c r="K75" s="179"/>
      <c r="L75" s="179"/>
    </row>
    <row r="76" spans="9:12" ht="12.75" customHeight="1">
      <c r="I76" s="307"/>
      <c r="J76" s="308"/>
      <c r="K76" s="179"/>
      <c r="L76" s="179"/>
    </row>
    <row r="77" spans="9:12" ht="12.75" customHeight="1">
      <c r="I77" s="179"/>
      <c r="J77" s="179"/>
      <c r="K77" s="179"/>
      <c r="L77" s="179"/>
    </row>
    <row r="78" spans="9:12" ht="12.75" customHeight="1">
      <c r="I78" s="179"/>
      <c r="J78" s="179"/>
      <c r="K78" s="179"/>
      <c r="L78" s="179"/>
    </row>
    <row r="79" spans="9:12" ht="12.75" customHeight="1">
      <c r="I79" s="179"/>
      <c r="J79" s="179"/>
      <c r="K79" s="179"/>
      <c r="L79" s="179"/>
    </row>
    <row r="80" spans="9:12" ht="12.75" customHeight="1"/>
    <row r="81" spans="1:4" ht="12.75" customHeight="1"/>
    <row r="82" spans="1:4" ht="12.75" customHeight="1"/>
    <row r="83" spans="1:4" ht="12.75" customHeight="1">
      <c r="A83" s="47"/>
    </row>
    <row r="84" spans="1:4" ht="12.75" customHeight="1">
      <c r="A84" s="49"/>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513</v>
      </c>
    </row>
    <row r="96" spans="1:4" ht="12.75" customHeight="1"/>
    <row r="97" ht="12.75" customHeight="1"/>
    <row r="98" ht="12.75" customHeight="1"/>
    <row r="99" ht="12.75" customHeight="1"/>
    <row r="100" ht="12.75" customHeight="1"/>
    <row r="101" ht="12.75" customHeight="1"/>
    <row r="102" ht="12.75" customHeight="1"/>
  </sheetData>
  <mergeCells count="12">
    <mergeCell ref="J70:J71"/>
    <mergeCell ref="D6:E6"/>
    <mergeCell ref="F6:G6"/>
    <mergeCell ref="E39:G39"/>
    <mergeCell ref="E40:F40"/>
    <mergeCell ref="I69:J69"/>
    <mergeCell ref="A4:A8"/>
    <mergeCell ref="B4:G4"/>
    <mergeCell ref="B5:C5"/>
    <mergeCell ref="D5:E5"/>
    <mergeCell ref="F5:G5"/>
    <mergeCell ref="B6:C6"/>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6" tint="0.39997558519241921"/>
    <pageSetUpPr fitToPage="1"/>
  </sheetPr>
  <dimension ref="A1:AA110"/>
  <sheetViews>
    <sheetView showGridLines="0" zoomScaleNormal="100" workbookViewId="0"/>
  </sheetViews>
  <sheetFormatPr defaultColWidth="8.85546875" defaultRowHeight="15"/>
  <cols>
    <col min="1" max="1" width="31.140625" style="243" customWidth="1"/>
    <col min="2" max="2" width="12" style="243" customWidth="1"/>
    <col min="3" max="3" width="10.85546875" style="243" customWidth="1"/>
    <col min="4" max="4" width="11.42578125" style="243" customWidth="1"/>
    <col min="5" max="5" width="11.140625" style="243" customWidth="1"/>
    <col min="6" max="6" width="11.42578125" style="243" customWidth="1"/>
    <col min="7" max="8" width="11.140625" style="243" customWidth="1"/>
    <col min="9" max="9" width="11.42578125" style="243" customWidth="1"/>
    <col min="10" max="10" width="11" style="243" bestFit="1" customWidth="1"/>
    <col min="11" max="11" width="10.140625" style="243" customWidth="1"/>
    <col min="12" max="12" width="11" style="243" customWidth="1"/>
    <col min="13" max="16384" width="8.85546875" style="243"/>
  </cols>
  <sheetData>
    <row r="1" spans="1:12">
      <c r="A1" s="135" t="s">
        <v>936</v>
      </c>
      <c r="I1" s="122" t="str">
        <f>Naslovnica!A20</f>
        <v>Siječanj 2026.</v>
      </c>
      <c r="L1" s="122"/>
    </row>
    <row r="2" spans="1:12">
      <c r="A2" s="513" t="s">
        <v>937</v>
      </c>
      <c r="I2" s="489" t="str">
        <f>Naslovnica!A24</f>
        <v>January 2026</v>
      </c>
      <c r="L2" s="489"/>
    </row>
    <row r="3" spans="1:12" ht="10.35" customHeight="1">
      <c r="A3" s="513"/>
      <c r="I3" s="489"/>
      <c r="L3" s="489"/>
    </row>
    <row r="4" spans="1:12" ht="12.75" customHeight="1">
      <c r="I4" s="13" t="s">
        <v>1241</v>
      </c>
    </row>
    <row r="5" spans="1:12" ht="20.100000000000001" customHeight="1">
      <c r="A5" s="1188" t="s">
        <v>989</v>
      </c>
      <c r="B5" s="1190" t="s">
        <v>968</v>
      </c>
      <c r="C5" s="1190"/>
      <c r="D5" s="1190"/>
      <c r="E5" s="1190"/>
      <c r="F5" s="1191" t="s">
        <v>970</v>
      </c>
      <c r="G5" s="1192" t="s">
        <v>967</v>
      </c>
      <c r="H5" s="1188" t="s">
        <v>969</v>
      </c>
      <c r="I5" s="1188" t="s">
        <v>991</v>
      </c>
    </row>
    <row r="6" spans="1:12" s="62" customFormat="1" ht="69" customHeight="1">
      <c r="A6" s="1188"/>
      <c r="B6" s="840" t="s">
        <v>963</v>
      </c>
      <c r="C6" s="840" t="s">
        <v>964</v>
      </c>
      <c r="D6" s="840" t="s">
        <v>965</v>
      </c>
      <c r="E6" s="840" t="s">
        <v>966</v>
      </c>
      <c r="F6" s="1191"/>
      <c r="G6" s="1192"/>
      <c r="H6" s="1188"/>
      <c r="I6" s="1188"/>
      <c r="J6" s="816"/>
    </row>
    <row r="7" spans="1:12" s="62" customFormat="1">
      <c r="A7" s="836" t="s">
        <v>1228</v>
      </c>
      <c r="B7" s="848">
        <v>16.49661</v>
      </c>
      <c r="C7" s="848">
        <v>1.4295</v>
      </c>
      <c r="D7" s="848">
        <v>0</v>
      </c>
      <c r="E7" s="848">
        <v>0</v>
      </c>
      <c r="F7" s="849">
        <v>17.926110000000001</v>
      </c>
      <c r="G7" s="852">
        <v>-0.67375438766352902</v>
      </c>
      <c r="H7" s="849">
        <v>17.926110000000108</v>
      </c>
      <c r="I7" s="849">
        <v>1051.1715943420265</v>
      </c>
    </row>
    <row r="8" spans="1:12" s="62" customFormat="1">
      <c r="A8" s="836" t="s">
        <v>810</v>
      </c>
      <c r="B8" s="848">
        <v>28.943999999999999</v>
      </c>
      <c r="C8" s="848">
        <v>3.0947600000000004</v>
      </c>
      <c r="D8" s="848">
        <v>0</v>
      </c>
      <c r="E8" s="848">
        <v>0</v>
      </c>
      <c r="F8" s="849">
        <v>32.038759999999996</v>
      </c>
      <c r="G8" s="850">
        <v>-0.59807076536610859</v>
      </c>
      <c r="H8" s="849">
        <v>32.038759999999456</v>
      </c>
      <c r="I8" s="849">
        <v>4555.1394057170346</v>
      </c>
    </row>
    <row r="9" spans="1:12" s="62" customFormat="1">
      <c r="A9" s="836" t="s">
        <v>797</v>
      </c>
      <c r="B9" s="848">
        <v>0.74284000000000006</v>
      </c>
      <c r="C9" s="848">
        <v>13.553459999999999</v>
      </c>
      <c r="D9" s="848">
        <v>0</v>
      </c>
      <c r="E9" s="848">
        <v>3.1802199999999998</v>
      </c>
      <c r="F9" s="849">
        <v>17.476519999999997</v>
      </c>
      <c r="G9" s="850">
        <v>-0.77226993315026171</v>
      </c>
      <c r="H9" s="849">
        <v>17.476520000000164</v>
      </c>
      <c r="I9" s="849">
        <v>3694.4312568989276</v>
      </c>
    </row>
    <row r="10" spans="1:12" s="62" customFormat="1">
      <c r="A10" s="836" t="s">
        <v>170</v>
      </c>
      <c r="B10" s="848">
        <v>2.2977600000000002</v>
      </c>
      <c r="C10" s="848">
        <v>9.1092099999999991</v>
      </c>
      <c r="D10" s="848">
        <v>0</v>
      </c>
      <c r="E10" s="848">
        <v>0</v>
      </c>
      <c r="F10" s="849">
        <v>11.406969999999999</v>
      </c>
      <c r="G10" s="850">
        <v>-0.69488022271903183</v>
      </c>
      <c r="H10" s="849">
        <v>11.406970000000001</v>
      </c>
      <c r="I10" s="849">
        <v>5726.271315456901</v>
      </c>
    </row>
    <row r="11" spans="1:12" s="62" customFormat="1">
      <c r="A11" s="836" t="s">
        <v>812</v>
      </c>
      <c r="B11" s="848">
        <v>102.35106</v>
      </c>
      <c r="C11" s="848">
        <v>3.59788</v>
      </c>
      <c r="D11" s="848">
        <v>0</v>
      </c>
      <c r="E11" s="848">
        <v>0</v>
      </c>
      <c r="F11" s="849">
        <v>105.94894000000001</v>
      </c>
      <c r="G11" s="850">
        <v>-0.42087540136687895</v>
      </c>
      <c r="H11" s="849">
        <v>105.94894000000204</v>
      </c>
      <c r="I11" s="849">
        <v>17929.26690691751</v>
      </c>
    </row>
    <row r="12" spans="1:12" s="62" customFormat="1">
      <c r="A12" s="836" t="s">
        <v>171</v>
      </c>
      <c r="B12" s="848">
        <v>1.0511400000000002</v>
      </c>
      <c r="C12" s="848">
        <v>11.59637</v>
      </c>
      <c r="D12" s="848">
        <v>0</v>
      </c>
      <c r="E12" s="848">
        <v>0</v>
      </c>
      <c r="F12" s="849">
        <v>12.64751</v>
      </c>
      <c r="G12" s="852">
        <v>-0.77793511689760109</v>
      </c>
      <c r="H12" s="849">
        <v>12.647510000000011</v>
      </c>
      <c r="I12" s="849">
        <v>1662.4079747348853</v>
      </c>
    </row>
    <row r="13" spans="1:12" s="62" customFormat="1">
      <c r="A13" s="836" t="s">
        <v>172</v>
      </c>
      <c r="B13" s="848">
        <v>122.61577</v>
      </c>
      <c r="C13" s="848">
        <v>25.00817</v>
      </c>
      <c r="D13" s="848">
        <v>0</v>
      </c>
      <c r="E13" s="848">
        <v>0</v>
      </c>
      <c r="F13" s="849">
        <v>147.62394</v>
      </c>
      <c r="G13" s="850">
        <v>-0.6296599492540802</v>
      </c>
      <c r="H13" s="849">
        <v>147.62394000000131</v>
      </c>
      <c r="I13" s="849">
        <v>29969.290847619617</v>
      </c>
    </row>
    <row r="14" spans="1:12" s="62" customFormat="1">
      <c r="A14" s="837" t="s">
        <v>173</v>
      </c>
      <c r="B14" s="848">
        <v>41.096170000000001</v>
      </c>
      <c r="C14" s="848">
        <v>78.733929999999987</v>
      </c>
      <c r="D14" s="848">
        <v>0</v>
      </c>
      <c r="E14" s="848">
        <v>0</v>
      </c>
      <c r="F14" s="849">
        <v>119.83009999999999</v>
      </c>
      <c r="G14" s="850">
        <v>-0.60808993535369904</v>
      </c>
      <c r="H14" s="849">
        <v>119.83010000000286</v>
      </c>
      <c r="I14" s="849">
        <v>21599.408609847374</v>
      </c>
    </row>
    <row r="15" spans="1:12" s="62" customFormat="1">
      <c r="A15" s="838" t="s">
        <v>174</v>
      </c>
      <c r="B15" s="848">
        <v>0</v>
      </c>
      <c r="C15" s="848">
        <v>49.044019999999996</v>
      </c>
      <c r="D15" s="848">
        <v>0</v>
      </c>
      <c r="E15" s="848">
        <v>1.529E-2</v>
      </c>
      <c r="F15" s="849">
        <v>49.059309999999996</v>
      </c>
      <c r="G15" s="850">
        <v>-0.86675010700747035</v>
      </c>
      <c r="H15" s="849">
        <v>49.059310000000551</v>
      </c>
      <c r="I15" s="849">
        <v>16381.091823200617</v>
      </c>
    </row>
    <row r="16" spans="1:12" s="62" customFormat="1">
      <c r="A16" s="838" t="s">
        <v>175</v>
      </c>
      <c r="B16" s="848">
        <v>186.26</v>
      </c>
      <c r="C16" s="848">
        <v>26.385490000000001</v>
      </c>
      <c r="D16" s="848">
        <v>0</v>
      </c>
      <c r="E16" s="848">
        <v>5.87378</v>
      </c>
      <c r="F16" s="849">
        <v>218.51927000000001</v>
      </c>
      <c r="G16" s="850">
        <v>-0.55530582747285906</v>
      </c>
      <c r="H16" s="849">
        <v>218.51927000000433</v>
      </c>
      <c r="I16" s="849">
        <v>34301.512408403345</v>
      </c>
    </row>
    <row r="17" spans="1:12" s="62" customFormat="1">
      <c r="A17" s="838" t="s">
        <v>176</v>
      </c>
      <c r="B17" s="848">
        <v>5.1375900000000003</v>
      </c>
      <c r="C17" s="848">
        <v>232.96178</v>
      </c>
      <c r="D17" s="848">
        <v>5.5729999999999995E-2</v>
      </c>
      <c r="E17" s="848">
        <v>1.9128900000000002</v>
      </c>
      <c r="F17" s="849">
        <v>240.06799000000001</v>
      </c>
      <c r="G17" s="850">
        <v>-0.85970417137639821</v>
      </c>
      <c r="H17" s="849">
        <v>240.06799000000319</v>
      </c>
      <c r="I17" s="849">
        <v>51008.318693856265</v>
      </c>
    </row>
    <row r="18" spans="1:12" s="62" customFormat="1">
      <c r="A18" s="838" t="s">
        <v>602</v>
      </c>
      <c r="B18" s="848">
        <v>37.08</v>
      </c>
      <c r="C18" s="848">
        <v>6.6783700000000001</v>
      </c>
      <c r="D18" s="848">
        <v>0</v>
      </c>
      <c r="E18" s="848">
        <v>0</v>
      </c>
      <c r="F18" s="849">
        <v>43.758369999999999</v>
      </c>
      <c r="G18" s="850">
        <v>-0.97555164726158161</v>
      </c>
      <c r="H18" s="849">
        <v>43.758369999999559</v>
      </c>
      <c r="I18" s="849">
        <v>12917.241015541182</v>
      </c>
    </row>
    <row r="19" spans="1:12" s="62" customFormat="1">
      <c r="A19" s="837" t="s">
        <v>177</v>
      </c>
      <c r="B19" s="848">
        <v>39.859070000000003</v>
      </c>
      <c r="C19" s="848">
        <v>7.1551599999999995</v>
      </c>
      <c r="D19" s="848">
        <v>0</v>
      </c>
      <c r="E19" s="848">
        <v>0</v>
      </c>
      <c r="F19" s="849">
        <v>47.014230000000005</v>
      </c>
      <c r="G19" s="850">
        <v>-0.56977614907521179</v>
      </c>
      <c r="H19" s="849">
        <v>47.01423000000068</v>
      </c>
      <c r="I19" s="849">
        <v>6070.5359392268892</v>
      </c>
    </row>
    <row r="20" spans="1:12" s="62" customFormat="1">
      <c r="A20" s="837" t="s">
        <v>178</v>
      </c>
      <c r="B20" s="848">
        <v>0</v>
      </c>
      <c r="C20" s="848">
        <v>28.324660000000002</v>
      </c>
      <c r="D20" s="848">
        <v>0</v>
      </c>
      <c r="E20" s="848">
        <v>4.63232</v>
      </c>
      <c r="F20" s="849">
        <v>32.956980000000001</v>
      </c>
      <c r="G20" s="850">
        <v>-0.96365575649463375</v>
      </c>
      <c r="H20" s="849">
        <v>32.95698000000084</v>
      </c>
      <c r="I20" s="849">
        <v>11634.588846821953</v>
      </c>
    </row>
    <row r="21" spans="1:12" s="62" customFormat="1">
      <c r="A21" s="837" t="s">
        <v>182</v>
      </c>
      <c r="B21" s="848">
        <v>3.6908300000000001</v>
      </c>
      <c r="C21" s="848">
        <v>0.97302</v>
      </c>
      <c r="D21" s="848">
        <v>0</v>
      </c>
      <c r="E21" s="848">
        <v>0</v>
      </c>
      <c r="F21" s="849">
        <v>4.6638500000000001</v>
      </c>
      <c r="G21" s="850">
        <v>-0.62523975704084167</v>
      </c>
      <c r="H21" s="849">
        <v>4.6638500000000249</v>
      </c>
      <c r="I21" s="849">
        <v>586.97126825204066</v>
      </c>
    </row>
    <row r="22" spans="1:12" s="62" customFormat="1">
      <c r="A22" s="837" t="s">
        <v>207</v>
      </c>
      <c r="B22" s="848">
        <v>0</v>
      </c>
      <c r="C22" s="848">
        <v>7.5302799999999994</v>
      </c>
      <c r="D22" s="848">
        <v>0</v>
      </c>
      <c r="E22" s="848">
        <v>0</v>
      </c>
      <c r="F22" s="849">
        <v>7.5302799999999994</v>
      </c>
      <c r="G22" s="850">
        <v>-0.67612966546255615</v>
      </c>
      <c r="H22" s="849">
        <v>7.5302800000000616</v>
      </c>
      <c r="I22" s="849">
        <v>600.00665271285425</v>
      </c>
    </row>
    <row r="23" spans="1:12" s="62" customFormat="1">
      <c r="A23" s="837" t="s">
        <v>206</v>
      </c>
      <c r="B23" s="848">
        <v>0</v>
      </c>
      <c r="C23" s="848">
        <v>5.4168100000000008</v>
      </c>
      <c r="D23" s="848">
        <v>0</v>
      </c>
      <c r="E23" s="848">
        <v>0</v>
      </c>
      <c r="F23" s="849">
        <v>5.4168100000000008</v>
      </c>
      <c r="G23" s="850">
        <v>-0.94006502238207901</v>
      </c>
      <c r="H23" s="849">
        <v>5.4168100000006234</v>
      </c>
      <c r="I23" s="849">
        <v>11186.645756421796</v>
      </c>
    </row>
    <row r="24" spans="1:12" s="62" customFormat="1">
      <c r="A24" s="837" t="s">
        <v>179</v>
      </c>
      <c r="B24" s="848">
        <v>0</v>
      </c>
      <c r="C24" s="848">
        <v>106.30925999999999</v>
      </c>
      <c r="D24" s="848">
        <v>0</v>
      </c>
      <c r="E24" s="848">
        <v>0</v>
      </c>
      <c r="F24" s="849">
        <v>106.30925999999999</v>
      </c>
      <c r="G24" s="850">
        <v>-0.81134542543455446</v>
      </c>
      <c r="H24" s="849">
        <v>106.30925999999999</v>
      </c>
      <c r="I24" s="849">
        <v>11084.899816777484</v>
      </c>
    </row>
    <row r="25" spans="1:12" s="62" customFormat="1">
      <c r="A25" s="836" t="s">
        <v>180</v>
      </c>
      <c r="B25" s="848">
        <v>0</v>
      </c>
      <c r="C25" s="848">
        <v>37.7196</v>
      </c>
      <c r="D25" s="848">
        <v>0</v>
      </c>
      <c r="E25" s="848">
        <v>0</v>
      </c>
      <c r="F25" s="849">
        <v>37.7196</v>
      </c>
      <c r="G25" s="850">
        <v>-0.73825487847215843</v>
      </c>
      <c r="H25" s="849">
        <v>37.719599999999446</v>
      </c>
      <c r="I25" s="849">
        <v>6992.0431731860062</v>
      </c>
    </row>
    <row r="26" spans="1:12" s="62" customFormat="1">
      <c r="A26" s="837" t="s">
        <v>181</v>
      </c>
      <c r="B26" s="848">
        <v>0</v>
      </c>
      <c r="C26" s="848">
        <v>46.967220000000005</v>
      </c>
      <c r="D26" s="848">
        <v>0</v>
      </c>
      <c r="E26" s="848">
        <v>1.7471300000000001</v>
      </c>
      <c r="F26" s="849">
        <v>48.714350000000003</v>
      </c>
      <c r="G26" s="850">
        <v>-0.80703156798103359</v>
      </c>
      <c r="H26" s="849">
        <v>48.714349999999286</v>
      </c>
      <c r="I26" s="849">
        <v>8107.4605186767531</v>
      </c>
    </row>
    <row r="27" spans="1:12" s="62" customFormat="1">
      <c r="A27" s="837" t="s">
        <v>1254</v>
      </c>
      <c r="B27" s="848">
        <v>0</v>
      </c>
      <c r="C27" s="848">
        <v>39.464769999999994</v>
      </c>
      <c r="D27" s="848">
        <v>0</v>
      </c>
      <c r="E27" s="848">
        <v>0</v>
      </c>
      <c r="F27" s="849">
        <v>39.464769999999994</v>
      </c>
      <c r="G27" s="850">
        <v>-0.76589895828136745</v>
      </c>
      <c r="H27" s="849">
        <v>39.46476999999868</v>
      </c>
      <c r="I27" s="849">
        <v>8324.9974156062108</v>
      </c>
    </row>
    <row r="28" spans="1:12" s="62" customFormat="1" ht="18.75" customHeight="1">
      <c r="A28" s="818" t="s">
        <v>931</v>
      </c>
      <c r="B28" s="851">
        <v>587.62284</v>
      </c>
      <c r="C28" s="851">
        <v>741.05372</v>
      </c>
      <c r="D28" s="851">
        <v>5.5729999999999995E-2</v>
      </c>
      <c r="E28" s="851">
        <v>17.361629999999998</v>
      </c>
      <c r="F28" s="851">
        <v>1346.0939199999998</v>
      </c>
      <c r="G28" s="867">
        <v>-0.82796240246445962</v>
      </c>
      <c r="H28" s="851">
        <v>1346.093920000013</v>
      </c>
      <c r="I28" s="851">
        <v>272242.40585233527</v>
      </c>
    </row>
    <row r="29" spans="1:12">
      <c r="A29" s="28" t="s">
        <v>512</v>
      </c>
      <c r="I29" s="824"/>
      <c r="J29" s="824"/>
      <c r="K29" s="824"/>
      <c r="L29" s="825"/>
    </row>
    <row r="30" spans="1:12">
      <c r="A30" s="32" t="s">
        <v>872</v>
      </c>
      <c r="B30" s="751"/>
      <c r="C30" s="815"/>
      <c r="D30" s="688"/>
      <c r="E30" s="750"/>
      <c r="F30" s="750"/>
      <c r="G30" s="750"/>
      <c r="I30" s="824"/>
      <c r="J30" s="824"/>
      <c r="K30" s="824"/>
      <c r="L30" s="825"/>
    </row>
    <row r="31" spans="1:12" ht="12.75" customHeight="1">
      <c r="A31" s="243" t="s">
        <v>1026</v>
      </c>
    </row>
    <row r="32" spans="1:12" ht="12.75" customHeight="1">
      <c r="A32" s="847" t="s">
        <v>995</v>
      </c>
    </row>
    <row r="33" spans="1:27" ht="12.75" customHeight="1"/>
    <row r="34" spans="1:27">
      <c r="A34" s="135" t="s">
        <v>938</v>
      </c>
      <c r="H34" s="812"/>
      <c r="L34" s="122" t="str">
        <f>I1</f>
        <v>Siječanj 2026.</v>
      </c>
    </row>
    <row r="35" spans="1:27">
      <c r="A35" s="513" t="s">
        <v>939</v>
      </c>
      <c r="H35" s="813"/>
      <c r="L35" s="489" t="str">
        <f>I2</f>
        <v>January 2026</v>
      </c>
    </row>
    <row r="36" spans="1:27" ht="10.35" customHeight="1">
      <c r="A36" s="513"/>
      <c r="H36" s="813"/>
    </row>
    <row r="37" spans="1:27" ht="10.35" customHeight="1">
      <c r="A37" s="513"/>
      <c r="H37" s="813"/>
      <c r="L37" s="13" t="s">
        <v>1241</v>
      </c>
    </row>
    <row r="38" spans="1:27" s="62" customFormat="1" ht="14.45" customHeight="1">
      <c r="A38" s="1188" t="s">
        <v>989</v>
      </c>
      <c r="B38" s="1189" t="s">
        <v>1025</v>
      </c>
      <c r="C38" s="1189"/>
      <c r="D38" s="1189"/>
      <c r="E38" s="1189"/>
      <c r="F38" s="1193" t="s">
        <v>973</v>
      </c>
      <c r="G38" s="1193"/>
      <c r="H38" s="1193"/>
      <c r="I38" s="1191" t="s">
        <v>972</v>
      </c>
      <c r="J38" s="1191" t="s">
        <v>967</v>
      </c>
      <c r="K38" s="1188" t="s">
        <v>969</v>
      </c>
      <c r="L38" s="1188" t="s">
        <v>992</v>
      </c>
      <c r="M38" s="816"/>
    </row>
    <row r="39" spans="1:27" s="62" customFormat="1" ht="95.1" customHeight="1">
      <c r="A39" s="1188"/>
      <c r="B39" s="840" t="s">
        <v>975</v>
      </c>
      <c r="C39" s="840" t="s">
        <v>976</v>
      </c>
      <c r="D39" s="840" t="s">
        <v>977</v>
      </c>
      <c r="E39" s="840" t="s">
        <v>978</v>
      </c>
      <c r="F39" s="840" t="s">
        <v>974</v>
      </c>
      <c r="G39" s="840" t="s">
        <v>979</v>
      </c>
      <c r="H39" s="840" t="s">
        <v>932</v>
      </c>
      <c r="I39" s="1191"/>
      <c r="J39" s="1191"/>
      <c r="K39" s="1188"/>
      <c r="L39" s="1188"/>
    </row>
    <row r="40" spans="1:27" s="62" customFormat="1">
      <c r="A40" s="836" t="s">
        <v>1228</v>
      </c>
      <c r="B40" s="848">
        <v>0</v>
      </c>
      <c r="C40" s="848">
        <v>0</v>
      </c>
      <c r="D40" s="848">
        <v>0</v>
      </c>
      <c r="E40" s="848">
        <v>0.17551</v>
      </c>
      <c r="F40" s="848">
        <v>0</v>
      </c>
      <c r="G40" s="848">
        <v>0.40952999999999995</v>
      </c>
      <c r="H40" s="848">
        <v>0</v>
      </c>
      <c r="I40" s="849">
        <v>0.58504</v>
      </c>
      <c r="J40" s="1023">
        <v>1</v>
      </c>
      <c r="K40" s="849">
        <v>0.58504000000002065</v>
      </c>
      <c r="L40" s="849">
        <v>210.02844999999999</v>
      </c>
      <c r="AA40" s="874"/>
    </row>
    <row r="41" spans="1:27" s="62" customFormat="1">
      <c r="A41" s="836" t="s">
        <v>810</v>
      </c>
      <c r="B41" s="848">
        <v>0</v>
      </c>
      <c r="C41" s="848">
        <v>0</v>
      </c>
      <c r="D41" s="848">
        <v>0</v>
      </c>
      <c r="E41" s="848">
        <v>0</v>
      </c>
      <c r="F41" s="848">
        <v>0</v>
      </c>
      <c r="G41" s="848">
        <v>0</v>
      </c>
      <c r="H41" s="848">
        <v>0</v>
      </c>
      <c r="I41" s="849">
        <v>0</v>
      </c>
      <c r="J41" s="1023">
        <v>-1</v>
      </c>
      <c r="K41" s="849">
        <v>0</v>
      </c>
      <c r="L41" s="849">
        <v>645.24382305594247</v>
      </c>
      <c r="AA41" s="874"/>
    </row>
    <row r="42" spans="1:27" s="62" customFormat="1">
      <c r="A42" s="836" t="s">
        <v>797</v>
      </c>
      <c r="B42" s="848">
        <v>0</v>
      </c>
      <c r="C42" s="848">
        <v>0</v>
      </c>
      <c r="D42" s="848">
        <v>0</v>
      </c>
      <c r="E42" s="848">
        <v>0</v>
      </c>
      <c r="F42" s="848">
        <v>0</v>
      </c>
      <c r="G42" s="848">
        <v>6.8056700000000001</v>
      </c>
      <c r="H42" s="848">
        <v>0</v>
      </c>
      <c r="I42" s="849">
        <v>6.8056700000000001</v>
      </c>
      <c r="J42" s="1023">
        <v>2.0805620057667156</v>
      </c>
      <c r="K42" s="849">
        <v>6.8056700000000774</v>
      </c>
      <c r="L42" s="849">
        <v>931.34584779282011</v>
      </c>
      <c r="AA42" s="874"/>
    </row>
    <row r="43" spans="1:27" s="62" customFormat="1">
      <c r="A43" s="836" t="s">
        <v>170</v>
      </c>
      <c r="B43" s="848">
        <v>0</v>
      </c>
      <c r="C43" s="848">
        <v>0</v>
      </c>
      <c r="D43" s="848">
        <v>0</v>
      </c>
      <c r="E43" s="848">
        <v>0</v>
      </c>
      <c r="F43" s="848">
        <v>0</v>
      </c>
      <c r="G43" s="848">
        <v>6.6868299999999996</v>
      </c>
      <c r="H43" s="848">
        <v>0</v>
      </c>
      <c r="I43" s="849">
        <v>6.6868299999999996</v>
      </c>
      <c r="J43" s="1023">
        <v>-0.65590282905803909</v>
      </c>
      <c r="K43" s="849">
        <v>6.6868299999996452</v>
      </c>
      <c r="L43" s="849">
        <v>4438.4271675817909</v>
      </c>
      <c r="AA43" s="874"/>
    </row>
    <row r="44" spans="1:27" s="62" customFormat="1">
      <c r="A44" s="836" t="s">
        <v>812</v>
      </c>
      <c r="B44" s="848">
        <v>0</v>
      </c>
      <c r="C44" s="848">
        <v>0</v>
      </c>
      <c r="D44" s="848">
        <v>0</v>
      </c>
      <c r="E44" s="848">
        <v>0</v>
      </c>
      <c r="F44" s="848">
        <v>0</v>
      </c>
      <c r="G44" s="848">
        <v>0</v>
      </c>
      <c r="H44" s="848">
        <v>0</v>
      </c>
      <c r="I44" s="849">
        <v>0</v>
      </c>
      <c r="J44" s="1023">
        <v>-1</v>
      </c>
      <c r="K44" s="849">
        <v>0</v>
      </c>
      <c r="L44" s="849">
        <v>7410.8332216066101</v>
      </c>
      <c r="M44" s="864"/>
      <c r="AA44" s="874"/>
    </row>
    <row r="45" spans="1:27" s="62" customFormat="1">
      <c r="A45" s="836" t="s">
        <v>171</v>
      </c>
      <c r="B45" s="848">
        <v>0</v>
      </c>
      <c r="C45" s="848">
        <v>0</v>
      </c>
      <c r="D45" s="848">
        <v>0</v>
      </c>
      <c r="E45" s="848">
        <v>0</v>
      </c>
      <c r="F45" s="848">
        <v>0</v>
      </c>
      <c r="G45" s="848">
        <v>11.72617</v>
      </c>
      <c r="H45" s="848">
        <v>0</v>
      </c>
      <c r="I45" s="849">
        <v>11.72617</v>
      </c>
      <c r="J45" s="1023">
        <v>8.1659397179751743</v>
      </c>
      <c r="K45" s="849">
        <v>11.726170000000025</v>
      </c>
      <c r="L45" s="849">
        <v>293.58791201207777</v>
      </c>
      <c r="AA45" s="874"/>
    </row>
    <row r="46" spans="1:27" s="62" customFormat="1">
      <c r="A46" s="836" t="s">
        <v>172</v>
      </c>
      <c r="B46" s="848">
        <v>17.77205</v>
      </c>
      <c r="C46" s="848">
        <v>0</v>
      </c>
      <c r="D46" s="848">
        <v>0</v>
      </c>
      <c r="E46" s="848">
        <v>0</v>
      </c>
      <c r="F46" s="848">
        <v>0</v>
      </c>
      <c r="G46" s="848">
        <v>105.53639</v>
      </c>
      <c r="H46" s="848">
        <v>0</v>
      </c>
      <c r="I46" s="849">
        <v>123.30843999999999</v>
      </c>
      <c r="J46" s="994">
        <v>0.24748739041477275</v>
      </c>
      <c r="K46" s="849">
        <v>123.3084400000007</v>
      </c>
      <c r="L46" s="849">
        <v>7810.5044966952028</v>
      </c>
      <c r="AA46" s="874"/>
    </row>
    <row r="47" spans="1:27" s="62" customFormat="1">
      <c r="A47" s="837" t="s">
        <v>173</v>
      </c>
      <c r="B47" s="848">
        <v>0</v>
      </c>
      <c r="C47" s="848">
        <v>0</v>
      </c>
      <c r="D47" s="848">
        <v>0</v>
      </c>
      <c r="E47" s="848">
        <v>0</v>
      </c>
      <c r="F47" s="848">
        <v>1.7072100000000001</v>
      </c>
      <c r="G47" s="848">
        <v>131.92854</v>
      </c>
      <c r="H47" s="848">
        <v>0</v>
      </c>
      <c r="I47" s="849">
        <v>133.63575</v>
      </c>
      <c r="J47" s="994">
        <v>2.5166173612320866</v>
      </c>
      <c r="K47" s="849">
        <v>133.63574999999946</v>
      </c>
      <c r="L47" s="849">
        <v>10856.102801584711</v>
      </c>
      <c r="AA47" s="874"/>
    </row>
    <row r="48" spans="1:27" s="62" customFormat="1">
      <c r="A48" s="838" t="s">
        <v>174</v>
      </c>
      <c r="B48" s="848">
        <v>0</v>
      </c>
      <c r="C48" s="848">
        <v>0</v>
      </c>
      <c r="D48" s="848">
        <v>19.650310000000001</v>
      </c>
      <c r="E48" s="848">
        <v>5.7238899999999999</v>
      </c>
      <c r="F48" s="848">
        <v>0</v>
      </c>
      <c r="G48" s="848">
        <v>1.03264</v>
      </c>
      <c r="H48" s="848">
        <v>0</v>
      </c>
      <c r="I48" s="849">
        <v>26.406840000000003</v>
      </c>
      <c r="J48" s="994">
        <v>-0.3064971736575004</v>
      </c>
      <c r="K48" s="849">
        <v>26.406839999999647</v>
      </c>
      <c r="L48" s="849">
        <v>7134.3377720366288</v>
      </c>
      <c r="AA48" s="874"/>
    </row>
    <row r="49" spans="1:27" s="62" customFormat="1">
      <c r="A49" s="838" t="s">
        <v>175</v>
      </c>
      <c r="B49" s="848">
        <v>10.766879999999999</v>
      </c>
      <c r="C49" s="848">
        <v>0</v>
      </c>
      <c r="D49" s="848">
        <v>101.52966000000001</v>
      </c>
      <c r="E49" s="848">
        <v>63.767650000000003</v>
      </c>
      <c r="F49" s="848">
        <v>0</v>
      </c>
      <c r="G49" s="848">
        <v>2.9628899999999998</v>
      </c>
      <c r="H49" s="848">
        <v>0</v>
      </c>
      <c r="I49" s="849">
        <v>179.02707999999998</v>
      </c>
      <c r="J49" s="994">
        <v>0.15051246613410085</v>
      </c>
      <c r="K49" s="849">
        <v>179.02708000000166</v>
      </c>
      <c r="L49" s="849">
        <v>8887.6529706058809</v>
      </c>
      <c r="AA49" s="874"/>
    </row>
    <row r="50" spans="1:27" s="62" customFormat="1">
      <c r="A50" s="838" t="s">
        <v>176</v>
      </c>
      <c r="B50" s="848">
        <v>91.315280000000001</v>
      </c>
      <c r="C50" s="848">
        <v>0</v>
      </c>
      <c r="D50" s="848">
        <v>95.846580000000003</v>
      </c>
      <c r="E50" s="848">
        <v>99.048220000000001</v>
      </c>
      <c r="F50" s="848">
        <v>9.9221299999999992</v>
      </c>
      <c r="G50" s="848">
        <v>15.768559999999999</v>
      </c>
      <c r="H50" s="848">
        <v>0.97483000000000009</v>
      </c>
      <c r="I50" s="849">
        <v>312.87559999999996</v>
      </c>
      <c r="J50" s="994">
        <v>0.5008465645825928</v>
      </c>
      <c r="K50" s="849">
        <v>312.87559999999939</v>
      </c>
      <c r="L50" s="849">
        <v>24810.445934697709</v>
      </c>
      <c r="AA50" s="874"/>
    </row>
    <row r="51" spans="1:27" s="62" customFormat="1">
      <c r="A51" s="838" t="s">
        <v>602</v>
      </c>
      <c r="B51" s="848">
        <v>0</v>
      </c>
      <c r="C51" s="848">
        <v>0</v>
      </c>
      <c r="D51" s="848">
        <v>13.852829999999999</v>
      </c>
      <c r="E51" s="848">
        <v>5.0559399999999997</v>
      </c>
      <c r="F51" s="848">
        <v>0</v>
      </c>
      <c r="G51" s="848">
        <v>0</v>
      </c>
      <c r="H51" s="848">
        <v>0</v>
      </c>
      <c r="I51" s="849">
        <v>18.908769999999997</v>
      </c>
      <c r="J51" s="994">
        <v>9.3405830874792706E-2</v>
      </c>
      <c r="K51" s="849">
        <v>18.908770000000004</v>
      </c>
      <c r="L51" s="849">
        <v>971.40829383900723</v>
      </c>
      <c r="AA51" s="874"/>
    </row>
    <row r="52" spans="1:27" s="62" customFormat="1">
      <c r="A52" s="837" t="s">
        <v>177</v>
      </c>
      <c r="B52" s="848">
        <v>0</v>
      </c>
      <c r="C52" s="848">
        <v>0</v>
      </c>
      <c r="D52" s="848">
        <v>0</v>
      </c>
      <c r="E52" s="848">
        <v>30.524180000000001</v>
      </c>
      <c r="F52" s="848">
        <v>2.8790800000000001</v>
      </c>
      <c r="G52" s="848">
        <v>84.654250000000005</v>
      </c>
      <c r="H52" s="848">
        <v>0</v>
      </c>
      <c r="I52" s="849">
        <v>118.05751000000001</v>
      </c>
      <c r="J52" s="1023">
        <v>151.58033706413008</v>
      </c>
      <c r="K52" s="849">
        <v>118.05751000000009</v>
      </c>
      <c r="L52" s="849">
        <v>1694.6034215959917</v>
      </c>
      <c r="AA52" s="874"/>
    </row>
    <row r="53" spans="1:27" s="62" customFormat="1">
      <c r="A53" s="837" t="s">
        <v>178</v>
      </c>
      <c r="B53" s="848">
        <v>0</v>
      </c>
      <c r="C53" s="848">
        <v>0</v>
      </c>
      <c r="D53" s="848">
        <v>0</v>
      </c>
      <c r="E53" s="848">
        <v>7.0641300000000005</v>
      </c>
      <c r="F53" s="848">
        <v>0</v>
      </c>
      <c r="G53" s="848">
        <v>27.061340000000001</v>
      </c>
      <c r="H53" s="848">
        <v>0</v>
      </c>
      <c r="I53" s="849">
        <v>34.12547</v>
      </c>
      <c r="J53" s="1023">
        <v>1.0954177146169415</v>
      </c>
      <c r="K53" s="849">
        <v>34.12546999999995</v>
      </c>
      <c r="L53" s="849">
        <v>694.57867069082204</v>
      </c>
      <c r="AA53" s="874"/>
    </row>
    <row r="54" spans="1:27" s="62" customFormat="1">
      <c r="A54" s="837" t="s">
        <v>182</v>
      </c>
      <c r="B54" s="848">
        <v>0</v>
      </c>
      <c r="C54" s="848">
        <v>0</v>
      </c>
      <c r="D54" s="848">
        <v>0</v>
      </c>
      <c r="E54" s="848">
        <v>0</v>
      </c>
      <c r="F54" s="848">
        <v>0</v>
      </c>
      <c r="G54" s="848">
        <v>0</v>
      </c>
      <c r="H54" s="848">
        <v>0</v>
      </c>
      <c r="I54" s="849">
        <v>0</v>
      </c>
      <c r="J54" s="1023" t="s">
        <v>138</v>
      </c>
      <c r="K54" s="849">
        <v>0</v>
      </c>
      <c r="L54" s="849">
        <v>23.905894772712191</v>
      </c>
      <c r="AA54" s="874"/>
    </row>
    <row r="55" spans="1:27" s="62" customFormat="1">
      <c r="A55" s="837" t="s">
        <v>207</v>
      </c>
      <c r="B55" s="848">
        <v>0</v>
      </c>
      <c r="C55" s="848">
        <v>0</v>
      </c>
      <c r="D55" s="848">
        <v>0</v>
      </c>
      <c r="E55" s="848">
        <v>0</v>
      </c>
      <c r="F55" s="848">
        <v>0</v>
      </c>
      <c r="G55" s="848">
        <v>0</v>
      </c>
      <c r="H55" s="848">
        <v>0</v>
      </c>
      <c r="I55" s="849">
        <v>0</v>
      </c>
      <c r="J55" s="1023" t="s">
        <v>138</v>
      </c>
      <c r="K55" s="849">
        <v>0</v>
      </c>
      <c r="L55" s="849">
        <v>35.031811949034442</v>
      </c>
      <c r="AA55" s="874"/>
    </row>
    <row r="56" spans="1:27" s="62" customFormat="1">
      <c r="A56" s="837" t="s">
        <v>206</v>
      </c>
      <c r="B56" s="848">
        <v>0</v>
      </c>
      <c r="C56" s="848">
        <v>0</v>
      </c>
      <c r="D56" s="848">
        <v>0</v>
      </c>
      <c r="E56" s="848">
        <v>32.734479999999998</v>
      </c>
      <c r="F56" s="848">
        <v>0.82916999999999996</v>
      </c>
      <c r="G56" s="848">
        <v>37.856400000000001</v>
      </c>
      <c r="H56" s="848">
        <v>0</v>
      </c>
      <c r="I56" s="849">
        <v>71.420050000000003</v>
      </c>
      <c r="J56" s="994">
        <v>0.22144665221750892</v>
      </c>
      <c r="K56" s="849">
        <v>71.420050000000174</v>
      </c>
      <c r="L56" s="849">
        <v>3774.6833321023287</v>
      </c>
      <c r="AA56" s="874"/>
    </row>
    <row r="57" spans="1:27" s="62" customFormat="1">
      <c r="A57" s="837" t="s">
        <v>179</v>
      </c>
      <c r="B57" s="848">
        <v>0</v>
      </c>
      <c r="C57" s="848">
        <v>0</v>
      </c>
      <c r="D57" s="848">
        <v>6.2029199999999998</v>
      </c>
      <c r="E57" s="848">
        <v>8.9965400000000013</v>
      </c>
      <c r="F57" s="848">
        <v>1.11799</v>
      </c>
      <c r="G57" s="848">
        <v>4.6749200000000002</v>
      </c>
      <c r="H57" s="848">
        <v>0</v>
      </c>
      <c r="I57" s="849">
        <v>20.992370000000001</v>
      </c>
      <c r="J57" s="994">
        <v>-0.61497079133919641</v>
      </c>
      <c r="K57" s="849">
        <v>20.992369999999937</v>
      </c>
      <c r="L57" s="849">
        <v>2446.579908480323</v>
      </c>
      <c r="AA57" s="874"/>
    </row>
    <row r="58" spans="1:27" s="62" customFormat="1">
      <c r="A58" s="836" t="s">
        <v>180</v>
      </c>
      <c r="B58" s="848">
        <v>10.502079999999999</v>
      </c>
      <c r="C58" s="848">
        <v>0</v>
      </c>
      <c r="D58" s="848">
        <v>7.8853500000000007</v>
      </c>
      <c r="E58" s="848">
        <v>8.3126700000000007</v>
      </c>
      <c r="F58" s="848">
        <v>0</v>
      </c>
      <c r="G58" s="848">
        <v>0</v>
      </c>
      <c r="H58" s="848">
        <v>0</v>
      </c>
      <c r="I58" s="849">
        <v>26.700100000000003</v>
      </c>
      <c r="J58" s="994">
        <v>1.2501632837091314</v>
      </c>
      <c r="K58" s="849">
        <v>26.70010000000002</v>
      </c>
      <c r="L58" s="849">
        <v>2627.7260312694953</v>
      </c>
      <c r="AA58" s="874"/>
    </row>
    <row r="59" spans="1:27" s="62" customFormat="1">
      <c r="A59" s="837" t="s">
        <v>181</v>
      </c>
      <c r="B59" s="848">
        <v>6.7042000000000002</v>
      </c>
      <c r="C59" s="848">
        <v>0</v>
      </c>
      <c r="D59" s="848">
        <v>5.0778999999999996</v>
      </c>
      <c r="E59" s="848">
        <v>10.889280000000001</v>
      </c>
      <c r="F59" s="848">
        <v>0</v>
      </c>
      <c r="G59" s="848">
        <v>3.1741199999999998</v>
      </c>
      <c r="H59" s="848">
        <v>0</v>
      </c>
      <c r="I59" s="849">
        <v>25.845499999999998</v>
      </c>
      <c r="J59" s="994">
        <v>1.1244582099330165</v>
      </c>
      <c r="K59" s="849">
        <v>25.845500000000015</v>
      </c>
      <c r="L59" s="849">
        <v>1011.5947691167293</v>
      </c>
      <c r="AA59" s="874"/>
    </row>
    <row r="60" spans="1:27" s="62" customFormat="1">
      <c r="A60" s="837" t="s">
        <v>1254</v>
      </c>
      <c r="B60" s="848">
        <v>0</v>
      </c>
      <c r="C60" s="848">
        <v>0</v>
      </c>
      <c r="D60" s="848">
        <v>14.186879999999999</v>
      </c>
      <c r="E60" s="848">
        <v>0</v>
      </c>
      <c r="F60" s="848">
        <v>0</v>
      </c>
      <c r="G60" s="848">
        <v>0</v>
      </c>
      <c r="H60" s="848">
        <v>0</v>
      </c>
      <c r="I60" s="849">
        <v>14.186879999999999</v>
      </c>
      <c r="J60" s="994">
        <v>-0.86598967279553174</v>
      </c>
      <c r="K60" s="849">
        <v>14.186879999999746</v>
      </c>
      <c r="L60" s="849">
        <v>4011.095836467583</v>
      </c>
      <c r="AA60" s="874"/>
    </row>
    <row r="61" spans="1:27" s="62" customFormat="1" ht="18.75" customHeight="1">
      <c r="A61" s="818" t="s">
        <v>931</v>
      </c>
      <c r="B61" s="851">
        <v>137.06049000000002</v>
      </c>
      <c r="C61" s="851">
        <v>0</v>
      </c>
      <c r="D61" s="851">
        <v>264.23243000000002</v>
      </c>
      <c r="E61" s="851">
        <v>272.29248999999999</v>
      </c>
      <c r="F61" s="851">
        <v>16.455579999999998</v>
      </c>
      <c r="G61" s="851">
        <v>440.27825000000001</v>
      </c>
      <c r="H61" s="851">
        <v>0.97483000000000009</v>
      </c>
      <c r="I61" s="851">
        <v>1131.2940699999997</v>
      </c>
      <c r="J61" s="867">
        <v>0.27025338864015391</v>
      </c>
      <c r="K61" s="851">
        <v>1131.2940700000004</v>
      </c>
      <c r="L61" s="851">
        <v>93689.410642158735</v>
      </c>
      <c r="AA61" s="874"/>
    </row>
    <row r="62" spans="1:27" ht="12.75" customHeight="1">
      <c r="A62" s="32" t="s">
        <v>872</v>
      </c>
      <c r="H62" s="163"/>
    </row>
    <row r="63" spans="1:27" ht="12.75" customHeight="1">
      <c r="A63" s="243" t="s">
        <v>1027</v>
      </c>
      <c r="B63" s="163"/>
      <c r="C63" s="163"/>
      <c r="D63" s="163"/>
      <c r="E63" s="163"/>
      <c r="F63" s="163"/>
      <c r="G63" s="163"/>
      <c r="H63" s="163"/>
      <c r="J63" s="75"/>
    </row>
    <row r="64" spans="1:27">
      <c r="A64" s="847" t="s">
        <v>996</v>
      </c>
    </row>
    <row r="65" spans="1:12">
      <c r="A65" s="571" t="s">
        <v>81</v>
      </c>
      <c r="J65" s="995"/>
    </row>
    <row r="66" spans="1:12">
      <c r="L66" s="742" t="s">
        <v>945</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79"/>
      <c r="J74" s="179"/>
      <c r="K74" s="179"/>
      <c r="L74" s="179"/>
    </row>
    <row r="75" spans="1:12" ht="12.75" customHeight="1">
      <c r="I75" s="179"/>
      <c r="J75" s="179"/>
      <c r="K75" s="179"/>
      <c r="L75" s="179"/>
    </row>
    <row r="76" spans="1:12" ht="12.75" customHeight="1">
      <c r="I76" s="179"/>
      <c r="J76" s="179"/>
      <c r="K76" s="179"/>
      <c r="L76" s="179"/>
    </row>
    <row r="77" spans="1:12" ht="12.75" customHeight="1">
      <c r="I77" s="1217"/>
      <c r="J77" s="1217"/>
      <c r="K77" s="179"/>
      <c r="L77" s="179"/>
    </row>
    <row r="78" spans="1:12" ht="12.75" customHeight="1">
      <c r="I78" s="304"/>
      <c r="J78" s="1212"/>
      <c r="K78" s="179"/>
      <c r="L78" s="179"/>
    </row>
    <row r="79" spans="1:12" ht="12.75" customHeight="1">
      <c r="I79" s="305"/>
      <c r="J79" s="1213"/>
      <c r="K79" s="179"/>
      <c r="L79" s="179"/>
    </row>
    <row r="80" spans="1:12" ht="12.75" customHeight="1">
      <c r="I80" s="307"/>
      <c r="J80" s="308"/>
      <c r="K80" s="179"/>
      <c r="L80" s="179"/>
    </row>
    <row r="81" spans="1:12" ht="12.75" customHeight="1">
      <c r="I81" s="307"/>
      <c r="J81" s="308"/>
      <c r="K81" s="179"/>
      <c r="L81" s="179"/>
    </row>
    <row r="82" spans="1:12" ht="12.75" customHeight="1">
      <c r="I82" s="307"/>
      <c r="J82" s="308"/>
      <c r="K82" s="179"/>
      <c r="L82" s="179"/>
    </row>
    <row r="83" spans="1:12" ht="12.75" customHeight="1">
      <c r="I83" s="307"/>
      <c r="J83" s="308"/>
      <c r="K83" s="179"/>
      <c r="L83" s="179"/>
    </row>
    <row r="84" spans="1:12" ht="12.75" customHeight="1">
      <c r="I84" s="307"/>
      <c r="J84" s="308"/>
      <c r="K84" s="179"/>
      <c r="L84" s="179"/>
    </row>
    <row r="85" spans="1:12" ht="12.75" customHeight="1">
      <c r="I85" s="179"/>
      <c r="J85" s="179"/>
      <c r="K85" s="179"/>
      <c r="L85" s="179"/>
    </row>
    <row r="86" spans="1:12" ht="12.75" customHeight="1">
      <c r="I86" s="179"/>
      <c r="J86" s="179"/>
      <c r="K86" s="179"/>
      <c r="L86" s="179"/>
    </row>
    <row r="87" spans="1:12" ht="12.75" customHeight="1">
      <c r="I87" s="179"/>
      <c r="J87" s="179"/>
      <c r="K87" s="179"/>
      <c r="L87" s="179"/>
    </row>
    <row r="88" spans="1:12" ht="12.75" customHeight="1"/>
    <row r="89" spans="1:12" ht="12.75" customHeight="1"/>
    <row r="90" spans="1:12" ht="12.75" customHeight="1"/>
    <row r="91" spans="1:12" ht="12.75" customHeight="1">
      <c r="A91" s="47"/>
    </row>
    <row r="92" spans="1:12" ht="12.75" customHeight="1">
      <c r="A92" s="49"/>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I77:J77"/>
    <mergeCell ref="J78:J79"/>
    <mergeCell ref="B38:E38"/>
    <mergeCell ref="F38:H38"/>
    <mergeCell ref="B5:E5"/>
    <mergeCell ref="F5:F6"/>
    <mergeCell ref="G5:G6"/>
    <mergeCell ref="H5:H6"/>
    <mergeCell ref="I5:I6"/>
    <mergeCell ref="A5:A6"/>
    <mergeCell ref="I38:I39"/>
    <mergeCell ref="J38:J39"/>
    <mergeCell ref="K38:K39"/>
    <mergeCell ref="L38:L39"/>
    <mergeCell ref="A38:A39"/>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39997558519241921"/>
    <pageSetUpPr fitToPage="1"/>
  </sheetPr>
  <dimension ref="A1:O103"/>
  <sheetViews>
    <sheetView showGridLines="0" zoomScaleNormal="100" workbookViewId="0"/>
  </sheetViews>
  <sheetFormatPr defaultColWidth="8.85546875" defaultRowHeight="15"/>
  <cols>
    <col min="1" max="1" width="30.5703125" style="243" customWidth="1"/>
    <col min="2" max="2" width="17" style="243" customWidth="1"/>
    <col min="3" max="3" width="8.42578125" style="243" bestFit="1" customWidth="1"/>
    <col min="4" max="4" width="9.140625" style="243" customWidth="1"/>
    <col min="5" max="5" width="9.42578125" style="243" bestFit="1" customWidth="1"/>
    <col min="6" max="6" width="9.85546875" style="243" customWidth="1"/>
    <col min="7" max="7" width="9.42578125" style="243" customWidth="1"/>
    <col min="8" max="8" width="10.5703125" style="243" customWidth="1"/>
    <col min="9" max="10" width="11.140625" style="243" customWidth="1"/>
    <col min="11" max="11" width="8.140625" style="243" bestFit="1" customWidth="1"/>
    <col min="12" max="12" width="9" style="243" customWidth="1"/>
    <col min="13" max="13" width="8.85546875" style="243" customWidth="1"/>
    <col min="14" max="16384" width="8.85546875" style="243"/>
  </cols>
  <sheetData>
    <row r="1" spans="1:8">
      <c r="A1" s="693" t="s">
        <v>940</v>
      </c>
      <c r="B1" s="908"/>
      <c r="C1" s="908"/>
      <c r="D1" s="908"/>
      <c r="E1" s="908"/>
      <c r="F1" s="908"/>
      <c r="G1" s="909" t="str">
        <f>Naslovnica!A20</f>
        <v>Siječanj 2026.</v>
      </c>
    </row>
    <row r="2" spans="1:8">
      <c r="A2" s="910" t="s">
        <v>941</v>
      </c>
      <c r="B2" s="908"/>
      <c r="C2" s="908"/>
      <c r="D2" s="908"/>
      <c r="E2" s="908"/>
      <c r="F2" s="908"/>
      <c r="G2" s="911" t="str">
        <f>Naslovnica!A24</f>
        <v>January 2026</v>
      </c>
    </row>
    <row r="3" spans="1:8">
      <c r="A3" s="908"/>
      <c r="B3" s="908"/>
      <c r="C3" s="908"/>
      <c r="D3" s="908"/>
      <c r="E3" s="908"/>
      <c r="F3" s="908"/>
      <c r="G3" s="908"/>
    </row>
    <row r="4" spans="1:8">
      <c r="A4" s="957"/>
      <c r="B4" s="957"/>
      <c r="C4" s="958"/>
      <c r="D4" s="958"/>
      <c r="E4" s="959"/>
      <c r="F4" s="959"/>
      <c r="G4" s="960" t="s">
        <v>1241</v>
      </c>
    </row>
    <row r="5" spans="1:8" s="62" customFormat="1" ht="14.45" customHeight="1">
      <c r="A5" s="1206" t="s">
        <v>994</v>
      </c>
      <c r="B5" s="1207" t="s">
        <v>942</v>
      </c>
      <c r="C5" s="1207"/>
      <c r="D5" s="1207"/>
      <c r="E5" s="1207"/>
      <c r="F5" s="1207"/>
      <c r="G5" s="1207"/>
      <c r="H5" s="816"/>
    </row>
    <row r="6" spans="1:8" s="62" customFormat="1" ht="23.1" customHeight="1">
      <c r="A6" s="1206"/>
      <c r="B6" s="1208" t="str">
        <f>G1</f>
        <v>Siječanj 2026.</v>
      </c>
      <c r="C6" s="1208"/>
      <c r="D6" s="1209" t="s">
        <v>17</v>
      </c>
      <c r="E6" s="1209"/>
      <c r="F6" s="1218" t="s">
        <v>208</v>
      </c>
      <c r="G6" s="1218"/>
    </row>
    <row r="7" spans="1:8" s="62" customFormat="1">
      <c r="A7" s="1206"/>
      <c r="B7" s="1210" t="str">
        <f>G2</f>
        <v>January 2026</v>
      </c>
      <c r="C7" s="1211"/>
      <c r="D7" s="1220" t="s">
        <v>45</v>
      </c>
      <c r="E7" s="1220"/>
      <c r="F7" s="1220" t="s">
        <v>51</v>
      </c>
      <c r="G7" s="1220"/>
    </row>
    <row r="8" spans="1:8" s="62" customFormat="1">
      <c r="A8" s="1206"/>
      <c r="B8" s="961" t="s">
        <v>27</v>
      </c>
      <c r="C8" s="961" t="s">
        <v>28</v>
      </c>
      <c r="D8" s="927" t="s">
        <v>980</v>
      </c>
      <c r="E8" s="927" t="s">
        <v>142</v>
      </c>
      <c r="F8" s="927" t="s">
        <v>980</v>
      </c>
      <c r="G8" s="927" t="s">
        <v>142</v>
      </c>
    </row>
    <row r="9" spans="1:8" s="62" customFormat="1">
      <c r="A9" s="1206"/>
      <c r="B9" s="962" t="s">
        <v>29</v>
      </c>
      <c r="C9" s="962" t="s">
        <v>30</v>
      </c>
      <c r="D9" s="928" t="s">
        <v>981</v>
      </c>
      <c r="E9" s="928" t="s">
        <v>143</v>
      </c>
      <c r="F9" s="928" t="s">
        <v>981</v>
      </c>
      <c r="G9" s="928" t="s">
        <v>143</v>
      </c>
    </row>
    <row r="10" spans="1:8" s="62" customFormat="1" ht="15" customHeight="1">
      <c r="A10" s="963" t="s">
        <v>1228</v>
      </c>
      <c r="B10" s="964">
        <v>1025.1168</v>
      </c>
      <c r="C10" s="965">
        <v>3.5860383172428381E-3</v>
      </c>
      <c r="D10" s="966">
        <v>44.502680000000055</v>
      </c>
      <c r="E10" s="967">
        <v>4.5382458902386569E-2</v>
      </c>
      <c r="F10" s="966">
        <v>44.502680000000055</v>
      </c>
      <c r="G10" s="967">
        <v>4.5382458902386569E-2</v>
      </c>
    </row>
    <row r="11" spans="1:8" s="62" customFormat="1" ht="15" customHeight="1">
      <c r="A11" s="963" t="s">
        <v>810</v>
      </c>
      <c r="B11" s="964">
        <v>5708.1665864000006</v>
      </c>
      <c r="C11" s="965">
        <v>1.9968167627372465E-2</v>
      </c>
      <c r="D11" s="966">
        <v>114.01849640000091</v>
      </c>
      <c r="E11" s="965">
        <v>2.0381744381028799E-2</v>
      </c>
      <c r="F11" s="966">
        <v>114.01849640000091</v>
      </c>
      <c r="G11" s="965">
        <v>2.0381744381028799E-2</v>
      </c>
    </row>
    <row r="12" spans="1:8" s="62" customFormat="1" ht="15" customHeight="1">
      <c r="A12" s="963" t="s">
        <v>797</v>
      </c>
      <c r="B12" s="964">
        <v>5321.640343</v>
      </c>
      <c r="C12" s="965">
        <v>1.8616031051859962E-2</v>
      </c>
      <c r="D12" s="966">
        <v>88.915772999999717</v>
      </c>
      <c r="E12" s="965">
        <v>1.6992251705692185E-2</v>
      </c>
      <c r="F12" s="966">
        <v>88.915772999999717</v>
      </c>
      <c r="G12" s="965">
        <v>1.6992251705692185E-2</v>
      </c>
    </row>
    <row r="13" spans="1:8" s="62" customFormat="1" ht="15" customHeight="1">
      <c r="A13" s="963" t="s">
        <v>170</v>
      </c>
      <c r="B13" s="964">
        <v>4737.0945251000003</v>
      </c>
      <c r="C13" s="965">
        <v>1.6571187282668536E-2</v>
      </c>
      <c r="D13" s="966">
        <v>71.914045099999385</v>
      </c>
      <c r="E13" s="965">
        <v>1.541506173411733E-2</v>
      </c>
      <c r="F13" s="966">
        <v>71.914045099999385</v>
      </c>
      <c r="G13" s="965">
        <v>1.541506173411733E-2</v>
      </c>
    </row>
    <row r="14" spans="1:8" s="62" customFormat="1" ht="15" customHeight="1">
      <c r="A14" s="963" t="s">
        <v>812</v>
      </c>
      <c r="B14" s="964">
        <v>19219.1339267</v>
      </c>
      <c r="C14" s="965">
        <v>6.7231900487210824E-2</v>
      </c>
      <c r="D14" s="966">
        <v>383.00800669999808</v>
      </c>
      <c r="E14" s="965">
        <v>2.0333693261910257E-2</v>
      </c>
      <c r="F14" s="966">
        <v>383.00800669999808</v>
      </c>
      <c r="G14" s="965">
        <v>2.0333693261910257E-2</v>
      </c>
    </row>
    <row r="15" spans="1:8" s="62" customFormat="1" ht="15" customHeight="1">
      <c r="A15" s="963" t="s">
        <v>171</v>
      </c>
      <c r="B15" s="964">
        <v>1512.5807525</v>
      </c>
      <c r="C15" s="965">
        <v>5.2912726982808252E-3</v>
      </c>
      <c r="D15" s="966">
        <v>9.0306324999999106</v>
      </c>
      <c r="E15" s="965">
        <v>6.0062064974595319E-3</v>
      </c>
      <c r="F15" s="966">
        <v>9.0306324999999106</v>
      </c>
      <c r="G15" s="965">
        <v>6.0062064974595319E-3</v>
      </c>
    </row>
    <row r="16" spans="1:8" s="62" customFormat="1" ht="15" customHeight="1">
      <c r="A16" s="963" t="s">
        <v>172</v>
      </c>
      <c r="B16" s="964">
        <v>35193.103476800003</v>
      </c>
      <c r="C16" s="965">
        <v>0.12311164695622678</v>
      </c>
      <c r="D16" s="966">
        <v>541.5085068000044</v>
      </c>
      <c r="E16" s="965">
        <v>1.5627231798964081E-2</v>
      </c>
      <c r="F16" s="966">
        <v>541.5085068000044</v>
      </c>
      <c r="G16" s="965">
        <v>1.5627231798964081E-2</v>
      </c>
    </row>
    <row r="17" spans="1:7" s="62" customFormat="1" ht="15" customHeight="1">
      <c r="A17" s="963" t="s">
        <v>173</v>
      </c>
      <c r="B17" s="964">
        <v>19228.344236699999</v>
      </c>
      <c r="C17" s="965">
        <v>6.7264119766588235E-2</v>
      </c>
      <c r="D17" s="966">
        <v>267.99810670000079</v>
      </c>
      <c r="E17" s="965">
        <v>1.4134663199843134E-2</v>
      </c>
      <c r="F17" s="966">
        <v>267.99810670000079</v>
      </c>
      <c r="G17" s="965">
        <v>1.4134663199843134E-2</v>
      </c>
    </row>
    <row r="18" spans="1:7" s="62" customFormat="1" ht="15" customHeight="1">
      <c r="A18" s="963" t="s">
        <v>174</v>
      </c>
      <c r="B18" s="964">
        <v>15853.11541</v>
      </c>
      <c r="C18" s="965">
        <v>5.5456977495572116E-2</v>
      </c>
      <c r="D18" s="966">
        <v>300.92282999999952</v>
      </c>
      <c r="E18" s="965">
        <v>1.9349222204654515E-2</v>
      </c>
      <c r="F18" s="966">
        <v>300.92282999999952</v>
      </c>
      <c r="G18" s="965">
        <v>1.9349222204654515E-2</v>
      </c>
    </row>
    <row r="19" spans="1:7" s="62" customFormat="1" ht="15" customHeight="1">
      <c r="A19" s="963" t="s">
        <v>175</v>
      </c>
      <c r="B19" s="964">
        <v>38388.61623</v>
      </c>
      <c r="C19" s="965">
        <v>0.13429011088952039</v>
      </c>
      <c r="D19" s="966">
        <v>724.86143000000448</v>
      </c>
      <c r="E19" s="965">
        <v>1.9245596564896994E-2</v>
      </c>
      <c r="F19" s="966">
        <v>724.86143000000448</v>
      </c>
      <c r="G19" s="965">
        <v>1.9245596564896994E-2</v>
      </c>
    </row>
    <row r="20" spans="1:7" s="62" customFormat="1" ht="15" customHeight="1">
      <c r="A20" s="963" t="s">
        <v>176</v>
      </c>
      <c r="B20" s="964">
        <v>49829.212740000003</v>
      </c>
      <c r="C20" s="965">
        <v>0.1743113235522869</v>
      </c>
      <c r="D20" s="966">
        <v>831.67433000000892</v>
      </c>
      <c r="E20" s="965">
        <v>1.697379821493783E-2</v>
      </c>
      <c r="F20" s="966">
        <v>831.67433000000892</v>
      </c>
      <c r="G20" s="965">
        <v>1.697379821493783E-2</v>
      </c>
    </row>
    <row r="21" spans="1:7" s="62" customFormat="1" ht="15" customHeight="1">
      <c r="A21" s="963" t="s">
        <v>602</v>
      </c>
      <c r="B21" s="964">
        <v>15296.68225</v>
      </c>
      <c r="C21" s="965">
        <v>5.3510476733176535E-2</v>
      </c>
      <c r="D21" s="966">
        <v>292.1536300000007</v>
      </c>
      <c r="E21" s="965">
        <v>1.9471030206879014E-2</v>
      </c>
      <c r="F21" s="966">
        <v>292.1536300000007</v>
      </c>
      <c r="G21" s="965">
        <v>1.9471030206879014E-2</v>
      </c>
    </row>
    <row r="22" spans="1:7" s="62" customFormat="1" ht="15" customHeight="1">
      <c r="A22" s="963" t="s">
        <v>177</v>
      </c>
      <c r="B22" s="964">
        <v>6944.5087699999995</v>
      </c>
      <c r="C22" s="965">
        <v>2.4293109374121005E-2</v>
      </c>
      <c r="D22" s="966">
        <v>85.828590000000077</v>
      </c>
      <c r="E22" s="965">
        <v>1.2513863855363461E-2</v>
      </c>
      <c r="F22" s="966">
        <v>85.828590000000077</v>
      </c>
      <c r="G22" s="965">
        <v>1.2513863855363461E-2</v>
      </c>
    </row>
    <row r="23" spans="1:7" s="62" customFormat="1" ht="15" customHeight="1">
      <c r="A23" s="963" t="s">
        <v>178</v>
      </c>
      <c r="B23" s="964">
        <v>16129.77238</v>
      </c>
      <c r="C23" s="965">
        <v>5.642477208751745E-2</v>
      </c>
      <c r="D23" s="966">
        <v>462.08509000000049</v>
      </c>
      <c r="E23" s="965">
        <v>2.9492871631088047E-2</v>
      </c>
      <c r="F23" s="966">
        <v>462.08509000000049</v>
      </c>
      <c r="G23" s="965">
        <v>2.9492871631088047E-2</v>
      </c>
    </row>
    <row r="24" spans="1:7" s="62" customFormat="1" ht="15" customHeight="1">
      <c r="A24" s="963" t="s">
        <v>182</v>
      </c>
      <c r="B24" s="964">
        <v>877.77255000000002</v>
      </c>
      <c r="C24" s="965">
        <v>3.0706022944155778E-3</v>
      </c>
      <c r="D24" s="966">
        <v>35.74387999999999</v>
      </c>
      <c r="E24" s="965">
        <v>4.244971848761403E-2</v>
      </c>
      <c r="F24" s="966">
        <v>35.74387999999999</v>
      </c>
      <c r="G24" s="965">
        <v>4.244971848761403E-2</v>
      </c>
    </row>
    <row r="25" spans="1:7" s="62" customFormat="1" ht="15" customHeight="1">
      <c r="A25" s="963" t="s">
        <v>207</v>
      </c>
      <c r="B25" s="964">
        <v>666.16665999999998</v>
      </c>
      <c r="C25" s="965">
        <v>2.3303677868021298E-3</v>
      </c>
      <c r="D25" s="966">
        <v>18.576999999999998</v>
      </c>
      <c r="E25" s="965">
        <v>2.8686375258060837E-2</v>
      </c>
      <c r="F25" s="966">
        <v>18.576999999999998</v>
      </c>
      <c r="G25" s="965">
        <v>2.8686375258060837E-2</v>
      </c>
    </row>
    <row r="26" spans="1:7" s="62" customFormat="1" ht="15" customHeight="1">
      <c r="A26" s="963" t="s">
        <v>206</v>
      </c>
      <c r="B26" s="964">
        <v>9814.0841899999996</v>
      </c>
      <c r="C26" s="965">
        <v>3.4331387363846867E-2</v>
      </c>
      <c r="D26" s="966">
        <v>65.283100000000559</v>
      </c>
      <c r="E26" s="965">
        <v>6.6965260032811891E-3</v>
      </c>
      <c r="F26" s="966">
        <v>65.283100000000559</v>
      </c>
      <c r="G26" s="965">
        <v>6.6965260032811891E-3</v>
      </c>
    </row>
    <row r="27" spans="1:7" s="62" customFormat="1" ht="15" customHeight="1">
      <c r="A27" s="963" t="s">
        <v>179</v>
      </c>
      <c r="B27" s="964">
        <v>12811.045334500001</v>
      </c>
      <c r="C27" s="965">
        <v>4.4815282954539515E-2</v>
      </c>
      <c r="D27" s="966">
        <v>256.32452449999982</v>
      </c>
      <c r="E27" s="965">
        <v>2.0416584994533249E-2</v>
      </c>
      <c r="F27" s="966">
        <v>256.32452449999982</v>
      </c>
      <c r="G27" s="965">
        <v>2.0416584994533249E-2</v>
      </c>
    </row>
    <row r="28" spans="1:7" s="62" customFormat="1" ht="15" customHeight="1">
      <c r="A28" s="963" t="s">
        <v>816</v>
      </c>
      <c r="B28" s="964">
        <v>7282.2992175999998</v>
      </c>
      <c r="C28" s="965">
        <v>2.5474759590264386E-2</v>
      </c>
      <c r="D28" s="966">
        <v>108.25840760000028</v>
      </c>
      <c r="E28" s="965">
        <v>1.5090297151515664E-2</v>
      </c>
      <c r="F28" s="966">
        <v>108.25840760000028</v>
      </c>
      <c r="G28" s="965">
        <v>1.5090297151515664E-2</v>
      </c>
    </row>
    <row r="29" spans="1:7" s="62" customFormat="1" ht="15" customHeight="1">
      <c r="A29" s="963" t="s">
        <v>181</v>
      </c>
      <c r="B29" s="964">
        <v>9686.6312918999993</v>
      </c>
      <c r="C29" s="965">
        <v>3.3885534777848621E-2</v>
      </c>
      <c r="D29" s="966">
        <v>151.88094189999902</v>
      </c>
      <c r="E29" s="965">
        <v>1.5929199646008474E-2</v>
      </c>
      <c r="F29" s="966">
        <v>151.88094189999902</v>
      </c>
      <c r="G29" s="965">
        <v>1.5929199646008474E-2</v>
      </c>
    </row>
    <row r="30" spans="1:7" s="62" customFormat="1" ht="15" customHeight="1">
      <c r="A30" s="963" t="s">
        <v>1254</v>
      </c>
      <c r="B30" s="964">
        <v>10338.227026499999</v>
      </c>
      <c r="C30" s="965">
        <v>3.6164930912637935E-2</v>
      </c>
      <c r="D30" s="966">
        <v>188.58514649999779</v>
      </c>
      <c r="E30" s="965">
        <v>1.8580472959504934E-2</v>
      </c>
      <c r="F30" s="966">
        <v>188.58514649999779</v>
      </c>
      <c r="G30" s="965">
        <v>1.8580472959504934E-2</v>
      </c>
    </row>
    <row r="31" spans="1:7" s="62" customFormat="1" ht="18.75" customHeight="1">
      <c r="A31" s="968" t="s">
        <v>933</v>
      </c>
      <c r="B31" s="969">
        <v>285863.31469769997</v>
      </c>
      <c r="C31" s="970">
        <v>0.99999999999999989</v>
      </c>
      <c r="D31" s="971">
        <v>5043.0751476999721</v>
      </c>
      <c r="E31" s="970">
        <v>1.7958374922623976E-2</v>
      </c>
      <c r="F31" s="971">
        <v>5043.0751476999721</v>
      </c>
      <c r="G31" s="970">
        <v>1.7958374922623976E-2</v>
      </c>
    </row>
    <row r="32" spans="1:7">
      <c r="A32" s="972" t="s">
        <v>503</v>
      </c>
      <c r="B32" s="973"/>
      <c r="C32" s="973"/>
      <c r="D32" s="974"/>
      <c r="E32" s="975"/>
      <c r="F32" s="975"/>
      <c r="G32" s="975"/>
    </row>
    <row r="34" spans="1:13">
      <c r="A34" s="487"/>
      <c r="H34" s="813"/>
    </row>
    <row r="35" spans="1:13" ht="12.75" customHeight="1">
      <c r="A35" s="976" t="s">
        <v>943</v>
      </c>
      <c r="B35" s="908"/>
      <c r="C35" s="908"/>
      <c r="D35" s="908"/>
      <c r="E35" s="908"/>
      <c r="F35" s="908"/>
      <c r="G35" s="908"/>
      <c r="H35" s="908"/>
      <c r="I35" s="908"/>
      <c r="J35" s="909" t="str">
        <f>G1</f>
        <v>Siječanj 2026.</v>
      </c>
    </row>
    <row r="36" spans="1:13">
      <c r="A36" s="977" t="s">
        <v>944</v>
      </c>
      <c r="B36" s="908"/>
      <c r="C36" s="908"/>
      <c r="D36" s="908"/>
      <c r="E36" s="908"/>
      <c r="F36" s="908"/>
      <c r="G36" s="908"/>
      <c r="H36" s="908"/>
      <c r="I36" s="908"/>
      <c r="J36" s="911" t="str">
        <f>G2</f>
        <v>January 2026</v>
      </c>
      <c r="M36" s="742"/>
    </row>
    <row r="37" spans="1:13">
      <c r="A37" s="908"/>
      <c r="B37" s="908"/>
      <c r="C37" s="908"/>
      <c r="D37" s="908"/>
      <c r="E37" s="908"/>
      <c r="F37" s="908"/>
      <c r="G37" s="908"/>
      <c r="H37" s="908"/>
      <c r="I37" s="908"/>
      <c r="J37" s="908"/>
    </row>
    <row r="38" spans="1:13" ht="30" customHeight="1">
      <c r="A38" s="1219" t="s">
        <v>993</v>
      </c>
      <c r="B38" s="913" t="s">
        <v>1263</v>
      </c>
      <c r="C38" s="1215" t="s">
        <v>1205</v>
      </c>
      <c r="D38" s="1215"/>
      <c r="E38" s="1215"/>
      <c r="F38" s="1215"/>
      <c r="G38" s="1215"/>
      <c r="H38" s="1215"/>
      <c r="I38" s="1215"/>
      <c r="J38" s="913"/>
    </row>
    <row r="39" spans="1:13" ht="42.75" customHeight="1">
      <c r="A39" s="1219"/>
      <c r="B39" s="978" t="str">
        <f>J35</f>
        <v>Siječanj 2026.</v>
      </c>
      <c r="C39" s="952" t="s">
        <v>603</v>
      </c>
      <c r="D39" s="952" t="s">
        <v>59</v>
      </c>
      <c r="E39" s="952" t="s">
        <v>60</v>
      </c>
      <c r="F39" s="912" t="s">
        <v>1195</v>
      </c>
      <c r="G39" s="912" t="s">
        <v>1196</v>
      </c>
      <c r="H39" s="912" t="s">
        <v>1197</v>
      </c>
      <c r="I39" s="912" t="s">
        <v>1201</v>
      </c>
      <c r="J39" s="912" t="s">
        <v>61</v>
      </c>
    </row>
    <row r="40" spans="1:13" ht="48" customHeight="1">
      <c r="A40" s="1219"/>
      <c r="B40" s="979" t="str">
        <f>J36</f>
        <v>January 2026</v>
      </c>
      <c r="C40" s="980" t="s">
        <v>219</v>
      </c>
      <c r="D40" s="980" t="s">
        <v>1149</v>
      </c>
      <c r="E40" s="980" t="s">
        <v>778</v>
      </c>
      <c r="F40" s="915" t="s">
        <v>1198</v>
      </c>
      <c r="G40" s="915" t="s">
        <v>1199</v>
      </c>
      <c r="H40" s="915" t="s">
        <v>1200</v>
      </c>
      <c r="I40" s="915" t="s">
        <v>1202</v>
      </c>
      <c r="J40" s="915" t="s">
        <v>777</v>
      </c>
    </row>
    <row r="41" spans="1:13" ht="15" customHeight="1">
      <c r="A41" s="963" t="s">
        <v>1228</v>
      </c>
      <c r="B41" s="839">
        <v>18.533300000000001</v>
      </c>
      <c r="C41" s="981">
        <v>2.7458698303581386E-2</v>
      </c>
      <c r="D41" s="981">
        <v>2.7458698303581386E-2</v>
      </c>
      <c r="E41" s="981">
        <v>0.1179387263920475</v>
      </c>
      <c r="F41" s="981">
        <v>0.1114997537036384</v>
      </c>
      <c r="G41" s="981" t="s">
        <v>138</v>
      </c>
      <c r="H41" s="981" t="s">
        <v>138</v>
      </c>
      <c r="I41" s="981">
        <v>0.11303632181564494</v>
      </c>
      <c r="J41" s="1007">
        <v>44915</v>
      </c>
    </row>
    <row r="42" spans="1:13" ht="15" customHeight="1">
      <c r="A42" s="963" t="s">
        <v>810</v>
      </c>
      <c r="B42" s="839">
        <v>29.601500000000001</v>
      </c>
      <c r="C42" s="981">
        <v>1.4684760961296561E-2</v>
      </c>
      <c r="D42" s="981">
        <v>1.4684760961296561E-2</v>
      </c>
      <c r="E42" s="981">
        <v>7.2417091143587964E-2</v>
      </c>
      <c r="F42" s="981">
        <v>0.10270442267667557</v>
      </c>
      <c r="G42" s="981">
        <v>6.3954445745209254E-2</v>
      </c>
      <c r="H42" s="981">
        <v>4.3377287132519093E-2</v>
      </c>
      <c r="I42" s="981">
        <v>5.8533388722881385E-2</v>
      </c>
      <c r="J42" s="1007">
        <v>40906</v>
      </c>
    </row>
    <row r="43" spans="1:13" ht="15" customHeight="1">
      <c r="A43" s="963" t="s">
        <v>797</v>
      </c>
      <c r="B43" s="839">
        <v>52.153599999999997</v>
      </c>
      <c r="C43" s="981">
        <v>1.4963598113835408E-2</v>
      </c>
      <c r="D43" s="981">
        <v>1.4963598113835408E-2</v>
      </c>
      <c r="E43" s="981">
        <v>7.7402348430385848E-2</v>
      </c>
      <c r="F43" s="981">
        <v>0.10263041346868218</v>
      </c>
      <c r="G43" s="981">
        <v>6.6192429834145639E-2</v>
      </c>
      <c r="H43" s="981">
        <v>4.4505020675506657E-2</v>
      </c>
      <c r="I43" s="981">
        <v>6.4437324103180371E-2</v>
      </c>
      <c r="J43" s="1007">
        <v>38054</v>
      </c>
    </row>
    <row r="44" spans="1:13" ht="15" customHeight="1">
      <c r="A44" s="963" t="s">
        <v>170</v>
      </c>
      <c r="B44" s="839">
        <v>50.013100000000001</v>
      </c>
      <c r="C44" s="981">
        <v>1.4421292399309449E-2</v>
      </c>
      <c r="D44" s="981">
        <v>1.4421292399309449E-2</v>
      </c>
      <c r="E44" s="981">
        <v>7.3016833369806466E-2</v>
      </c>
      <c r="F44" s="981">
        <v>0.10507719551590111</v>
      </c>
      <c r="G44" s="981">
        <v>6.9114802014704102E-2</v>
      </c>
      <c r="H44" s="981">
        <v>4.5398650270215724E-2</v>
      </c>
      <c r="I44" s="981">
        <v>6.4747806353780524E-2</v>
      </c>
      <c r="J44" s="1007">
        <v>38335</v>
      </c>
    </row>
    <row r="45" spans="1:13" ht="15" customHeight="1">
      <c r="A45" s="963" t="s">
        <v>812</v>
      </c>
      <c r="B45" s="839">
        <v>48.436500000000002</v>
      </c>
      <c r="C45" s="981">
        <v>1.4693590251198874E-2</v>
      </c>
      <c r="D45" s="981">
        <v>1.4693590251198874E-2</v>
      </c>
      <c r="E45" s="981">
        <v>7.4437454526095292E-2</v>
      </c>
      <c r="F45" s="981">
        <v>0.10374551624366601</v>
      </c>
      <c r="G45" s="981">
        <v>6.7269791458327344E-2</v>
      </c>
      <c r="H45" s="981">
        <v>4.5046665098894101E-2</v>
      </c>
      <c r="I45" s="981">
        <v>6.3904353002951275E-2</v>
      </c>
      <c r="J45" s="1007">
        <v>38425</v>
      </c>
    </row>
    <row r="46" spans="1:13" ht="15" customHeight="1">
      <c r="A46" s="982" t="s">
        <v>171</v>
      </c>
      <c r="B46" s="839">
        <v>15.9733</v>
      </c>
      <c r="C46" s="981">
        <v>5.4004720692368835E-3</v>
      </c>
      <c r="D46" s="981">
        <v>5.4004720692368835E-3</v>
      </c>
      <c r="E46" s="981">
        <v>2.8650730274851322E-2</v>
      </c>
      <c r="F46" s="981">
        <v>4.3447042784953149E-2</v>
      </c>
      <c r="G46" s="981">
        <v>1.5756203285168802E-2</v>
      </c>
      <c r="H46" s="981" t="e">
        <v>#DIV/0!</v>
      </c>
      <c r="I46" s="981">
        <v>2.0580386729427635E-2</v>
      </c>
      <c r="J46" s="1007">
        <v>42734</v>
      </c>
    </row>
    <row r="47" spans="1:13" ht="15" customHeight="1">
      <c r="A47" s="982" t="s">
        <v>172</v>
      </c>
      <c r="B47" s="839">
        <v>26.122299999999999</v>
      </c>
      <c r="C47" s="981">
        <v>1.4887855441720887E-2</v>
      </c>
      <c r="D47" s="981">
        <v>1.4887855441720887E-2</v>
      </c>
      <c r="E47" s="981">
        <v>7.3357439289970072E-2</v>
      </c>
      <c r="F47" s="981">
        <v>0.10441999997504769</v>
      </c>
      <c r="G47" s="981">
        <v>6.6703525329057767E-2</v>
      </c>
      <c r="H47" s="981">
        <v>4.6326329980227232E-2</v>
      </c>
      <c r="I47" s="981">
        <v>5.2069352599469099E-2</v>
      </c>
      <c r="J47" s="1007">
        <v>41184</v>
      </c>
      <c r="K47" s="179"/>
      <c r="L47" s="179"/>
      <c r="M47" s="179"/>
    </row>
    <row r="48" spans="1:13" ht="15" customHeight="1">
      <c r="A48" s="982" t="s">
        <v>173</v>
      </c>
      <c r="B48" s="839">
        <v>38.497599999999998</v>
      </c>
      <c r="C48" s="981">
        <v>1.4884137821949084E-2</v>
      </c>
      <c r="D48" s="981">
        <v>1.4884137821949084E-2</v>
      </c>
      <c r="E48" s="981">
        <v>7.3480860176675211E-2</v>
      </c>
      <c r="F48" s="981">
        <v>0.1030262308215566</v>
      </c>
      <c r="G48" s="981">
        <v>6.6294780541924947E-2</v>
      </c>
      <c r="H48" s="981">
        <v>4.4415010989124815E-2</v>
      </c>
      <c r="I48" s="981">
        <v>6.3402012989227208E-2</v>
      </c>
      <c r="J48" s="1007">
        <v>39730</v>
      </c>
      <c r="K48" s="179"/>
      <c r="L48" s="179"/>
      <c r="M48" s="179"/>
    </row>
    <row r="49" spans="1:15" ht="15" customHeight="1">
      <c r="A49" s="982" t="s">
        <v>174</v>
      </c>
      <c r="B49" s="839">
        <v>27.779599999999999</v>
      </c>
      <c r="C49" s="981">
        <v>1.7888419062415339E-2</v>
      </c>
      <c r="D49" s="981">
        <v>1.7888419062415339E-2</v>
      </c>
      <c r="E49" s="981">
        <v>6.4230165115120696E-2</v>
      </c>
      <c r="F49" s="981">
        <v>9.0563964842627964E-2</v>
      </c>
      <c r="G49" s="981">
        <v>5.3990202421922984E-2</v>
      </c>
      <c r="H49" s="981">
        <v>4.6814898390188819E-2</v>
      </c>
      <c r="I49" s="981">
        <v>3.6910908333922965E-2</v>
      </c>
      <c r="J49" s="1007">
        <v>38615</v>
      </c>
      <c r="K49" s="179"/>
      <c r="L49" s="179"/>
      <c r="M49" s="179"/>
    </row>
    <row r="50" spans="1:15" ht="15" customHeight="1">
      <c r="A50" s="982" t="s">
        <v>175</v>
      </c>
      <c r="B50" s="839">
        <v>33.192</v>
      </c>
      <c r="C50" s="981">
        <v>1.8237594907585031E-2</v>
      </c>
      <c r="D50" s="981">
        <v>1.8237594907585031E-2</v>
      </c>
      <c r="E50" s="981">
        <v>6.860349440296698E-2</v>
      </c>
      <c r="F50" s="981">
        <v>9.1239015469957163E-2</v>
      </c>
      <c r="G50" s="981">
        <v>5.5445162195408182E-2</v>
      </c>
      <c r="H50" s="981">
        <v>4.95049253796358E-2</v>
      </c>
      <c r="I50" s="981">
        <v>5.3231793233416091E-2</v>
      </c>
      <c r="J50" s="1007">
        <v>39602</v>
      </c>
      <c r="K50" s="877"/>
      <c r="L50" s="179"/>
      <c r="M50" s="179"/>
    </row>
    <row r="51" spans="1:15" ht="15" customHeight="1">
      <c r="A51" s="982" t="s">
        <v>176</v>
      </c>
      <c r="B51" s="839">
        <v>31.801400000000001</v>
      </c>
      <c r="C51" s="981">
        <v>1.8482399925698889E-2</v>
      </c>
      <c r="D51" s="981">
        <v>1.8482399925698889E-2</v>
      </c>
      <c r="E51" s="981">
        <v>7.2791428841301409E-2</v>
      </c>
      <c r="F51" s="981">
        <v>9.7575703400645475E-2</v>
      </c>
      <c r="G51" s="981">
        <v>6.0299452438855816E-2</v>
      </c>
      <c r="H51" s="981">
        <v>5.4063566874097191E-2</v>
      </c>
      <c r="I51" s="981">
        <v>4.52493110436063E-2</v>
      </c>
      <c r="J51" s="1007">
        <v>38846</v>
      </c>
      <c r="K51" s="1212"/>
      <c r="L51" s="179"/>
      <c r="M51" s="179"/>
    </row>
    <row r="52" spans="1:15" ht="15" customHeight="1">
      <c r="A52" s="982" t="s">
        <v>602</v>
      </c>
      <c r="B52" s="839">
        <v>19.881499999999999</v>
      </c>
      <c r="C52" s="981">
        <v>1.7815547648910801E-2</v>
      </c>
      <c r="D52" s="981">
        <v>1.7815547648910801E-2</v>
      </c>
      <c r="E52" s="981">
        <v>7.1761642668851655E-2</v>
      </c>
      <c r="F52" s="981">
        <v>9.6733935726766473E-2</v>
      </c>
      <c r="G52" s="981">
        <v>6.2872237742371384E-2</v>
      </c>
      <c r="H52" s="981" t="s">
        <v>138</v>
      </c>
      <c r="I52" s="981">
        <v>5.9333607278716727E-2</v>
      </c>
      <c r="J52" s="1007">
        <v>43494</v>
      </c>
      <c r="K52" s="1213"/>
      <c r="L52" s="179"/>
      <c r="M52" s="179"/>
    </row>
    <row r="53" spans="1:15" ht="15" customHeight="1">
      <c r="A53" s="963" t="s">
        <v>177</v>
      </c>
      <c r="B53" s="839">
        <v>43.363999999999997</v>
      </c>
      <c r="C53" s="981">
        <v>2.3042279173242752E-2</v>
      </c>
      <c r="D53" s="981">
        <v>2.3042279173242752E-2</v>
      </c>
      <c r="E53" s="981">
        <v>0.11369076358854779</v>
      </c>
      <c r="F53" s="981">
        <v>0.11757306831695957</v>
      </c>
      <c r="G53" s="981">
        <v>7.9885922106171181E-2</v>
      </c>
      <c r="H53" s="981">
        <v>7.0038665794371679E-2</v>
      </c>
      <c r="I53" s="981">
        <v>7.169606352319069E-2</v>
      </c>
      <c r="J53" s="1007">
        <v>39812</v>
      </c>
      <c r="K53" s="308"/>
      <c r="L53" s="179"/>
      <c r="M53" s="179"/>
    </row>
    <row r="54" spans="1:15" ht="15" customHeight="1">
      <c r="A54" s="963" t="s">
        <v>178</v>
      </c>
      <c r="B54" s="839">
        <v>28.140699999999999</v>
      </c>
      <c r="C54" s="981">
        <v>2.9554127077624504E-2</v>
      </c>
      <c r="D54" s="981">
        <v>2.9554127077624504E-2</v>
      </c>
      <c r="E54" s="981">
        <v>0.12006798253469775</v>
      </c>
      <c r="F54" s="981">
        <v>0.1299920357003459</v>
      </c>
      <c r="G54" s="981">
        <v>8.6483079105478033E-2</v>
      </c>
      <c r="H54" s="981">
        <v>7.8601042438555035E-2</v>
      </c>
      <c r="I54" s="981">
        <v>7.725906963936735E-2</v>
      </c>
      <c r="J54" s="1007">
        <v>42367</v>
      </c>
      <c r="K54" s="308"/>
      <c r="L54" s="179"/>
      <c r="M54" s="179"/>
    </row>
    <row r="55" spans="1:15" ht="15" customHeight="1">
      <c r="A55" s="963" t="s">
        <v>182</v>
      </c>
      <c r="B55" s="839">
        <v>24.9635</v>
      </c>
      <c r="C55" s="981">
        <v>3.6883969180286913E-2</v>
      </c>
      <c r="D55" s="981">
        <v>3.6883969180286913E-2</v>
      </c>
      <c r="E55" s="981">
        <v>0.14816944163370427</v>
      </c>
      <c r="F55" s="981">
        <v>0.15060805816640177</v>
      </c>
      <c r="G55" s="981">
        <v>0.10105545593412968</v>
      </c>
      <c r="H55" s="981" t="s">
        <v>138</v>
      </c>
      <c r="I55" s="981">
        <v>7.6960554497176981E-2</v>
      </c>
      <c r="J55" s="1007">
        <v>42943</v>
      </c>
      <c r="K55" s="308"/>
      <c r="L55" s="179"/>
      <c r="M55" s="179"/>
    </row>
    <row r="56" spans="1:15" ht="15" customHeight="1">
      <c r="A56" s="963" t="s">
        <v>207</v>
      </c>
      <c r="B56" s="839">
        <v>17.537800000000001</v>
      </c>
      <c r="C56" s="981">
        <v>1.6943452242891066E-2</v>
      </c>
      <c r="D56" s="981">
        <v>1.6943452242891066E-2</v>
      </c>
      <c r="E56" s="981">
        <v>7.3968609728167545E-2</v>
      </c>
      <c r="F56" s="981">
        <v>7.9417570791567194E-2</v>
      </c>
      <c r="G56" s="981">
        <v>3.7911873774824967E-2</v>
      </c>
      <c r="H56" s="981" t="s">
        <v>138</v>
      </c>
      <c r="I56" s="981">
        <v>3.8757834836909533E-2</v>
      </c>
      <c r="J56" s="1007">
        <v>43378</v>
      </c>
      <c r="K56" s="308"/>
      <c r="L56" s="179"/>
      <c r="M56" s="179"/>
    </row>
    <row r="57" spans="1:15" ht="15" customHeight="1">
      <c r="A57" s="963" t="s">
        <v>206</v>
      </c>
      <c r="B57" s="839">
        <v>18.348099999999999</v>
      </c>
      <c r="C57" s="981">
        <v>1.3494404489665213E-2</v>
      </c>
      <c r="D57" s="981">
        <v>1.3494404489665213E-2</v>
      </c>
      <c r="E57" s="981">
        <v>8.1960349565401769E-2</v>
      </c>
      <c r="F57" s="981">
        <v>8.450143409146027E-2</v>
      </c>
      <c r="G57" s="981">
        <v>4.5472329706488956E-2</v>
      </c>
      <c r="H57" s="981" t="s">
        <v>138</v>
      </c>
      <c r="I57" s="981">
        <v>4.4566385371888506E-2</v>
      </c>
      <c r="J57" s="1007">
        <v>43342</v>
      </c>
      <c r="K57" s="308"/>
      <c r="L57" s="179"/>
      <c r="M57" s="179"/>
    </row>
    <row r="58" spans="1:15" ht="15" customHeight="1">
      <c r="A58" s="963" t="s">
        <v>179</v>
      </c>
      <c r="B58" s="839">
        <v>48.423400000000001</v>
      </c>
      <c r="C58" s="981">
        <v>1.3627115238087351E-2</v>
      </c>
      <c r="D58" s="981">
        <v>1.3627115238087351E-2</v>
      </c>
      <c r="E58" s="981">
        <v>7.0149306507076403E-2</v>
      </c>
      <c r="F58" s="981">
        <v>7.1999147607903824E-2</v>
      </c>
      <c r="G58" s="981">
        <v>5.2720077334559079E-2</v>
      </c>
      <c r="H58" s="981">
        <v>5.0960717651777898E-2</v>
      </c>
      <c r="I58" s="981">
        <v>6.37097015485657E-2</v>
      </c>
      <c r="J58" s="1007">
        <v>38404</v>
      </c>
      <c r="K58" s="179"/>
      <c r="L58" s="179"/>
      <c r="M58" s="179"/>
    </row>
    <row r="59" spans="1:15" ht="15" customHeight="1">
      <c r="A59" s="963" t="s">
        <v>180</v>
      </c>
      <c r="B59" s="839">
        <v>50.2318</v>
      </c>
      <c r="C59" s="981">
        <v>1.3540970970950861E-2</v>
      </c>
      <c r="D59" s="981">
        <v>1.3540970970950861E-2</v>
      </c>
      <c r="E59" s="981">
        <v>7.166888900741375E-2</v>
      </c>
      <c r="F59" s="981">
        <v>7.4162736966641774E-2</v>
      </c>
      <c r="G59" s="981">
        <v>5.2609144772491456E-2</v>
      </c>
      <c r="H59" s="981">
        <v>4.8618280584015405E-2</v>
      </c>
      <c r="I59" s="981">
        <v>6.3557061109722257E-2</v>
      </c>
      <c r="J59" s="1007">
        <v>38169</v>
      </c>
      <c r="K59" s="179"/>
      <c r="L59" s="179"/>
      <c r="M59" s="179"/>
    </row>
    <row r="60" spans="1:15" ht="15" customHeight="1">
      <c r="A60" s="982" t="s">
        <v>181</v>
      </c>
      <c r="B60" s="839">
        <v>23.0593</v>
      </c>
      <c r="C60" s="981">
        <v>1.3524323564056973E-2</v>
      </c>
      <c r="D60" s="981">
        <v>1.3524323564056973E-2</v>
      </c>
      <c r="E60" s="981">
        <v>6.8143708136852554E-2</v>
      </c>
      <c r="F60" s="981">
        <v>7.2407303842363602E-2</v>
      </c>
      <c r="G60" s="981">
        <v>5.2302129230471062E-2</v>
      </c>
      <c r="H60" s="981">
        <v>5.4645469234700039E-2</v>
      </c>
      <c r="I60" s="981">
        <v>5.5404682405125527E-2</v>
      </c>
      <c r="J60" s="1007">
        <v>42314</v>
      </c>
      <c r="K60" s="179"/>
      <c r="L60" s="179"/>
      <c r="M60" s="179"/>
    </row>
    <row r="61" spans="1:15" ht="15" customHeight="1">
      <c r="A61" s="963" t="s">
        <v>1254</v>
      </c>
      <c r="B61" s="839">
        <v>42.905900000000003</v>
      </c>
      <c r="C61" s="981">
        <v>1.6082203718965404E-2</v>
      </c>
      <c r="D61" s="981">
        <v>1.6082203718965404E-2</v>
      </c>
      <c r="E61" s="981">
        <v>7.9086951382374426E-2</v>
      </c>
      <c r="F61" s="981">
        <v>7.4518487879427164E-2</v>
      </c>
      <c r="G61" s="981">
        <v>4.8004799641396367E-2</v>
      </c>
      <c r="H61" s="981">
        <v>5.3065829765448935E-2</v>
      </c>
      <c r="I61" s="981">
        <v>6.3258863661000753E-2</v>
      </c>
      <c r="J61" s="1007">
        <v>39071</v>
      </c>
    </row>
    <row r="62" spans="1:15" ht="12.75" customHeight="1">
      <c r="A62" s="33" t="s">
        <v>503</v>
      </c>
      <c r="O62" s="243" t="str">
        <f>IF(A62=H62,"ok","")</f>
        <v/>
      </c>
    </row>
    <row r="63" spans="1:15" ht="12.75" customHeight="1">
      <c r="C63" s="75"/>
      <c r="D63" s="75"/>
      <c r="E63" s="75"/>
      <c r="F63" s="75"/>
    </row>
    <row r="64" spans="1:15" ht="12.75" customHeight="1">
      <c r="A64" s="47"/>
      <c r="C64" s="75"/>
      <c r="D64" s="75"/>
      <c r="E64" s="75"/>
      <c r="F64" s="75"/>
    </row>
    <row r="65" spans="1:10" ht="12.75" customHeight="1">
      <c r="A65" s="49"/>
    </row>
    <row r="66" spans="1:10" ht="12.75" customHeight="1">
      <c r="J66" s="13" t="s">
        <v>946</v>
      </c>
    </row>
    <row r="67" spans="1:10" ht="12.75" customHeight="1"/>
    <row r="68" spans="1:10" ht="12.75" customHeight="1">
      <c r="B68" s="853"/>
      <c r="C68" s="75"/>
      <c r="D68" s="75"/>
      <c r="E68" s="75"/>
      <c r="F68" s="75"/>
      <c r="G68" s="854"/>
    </row>
    <row r="69" spans="1:10" ht="12.75" customHeight="1">
      <c r="B69" s="853"/>
      <c r="C69" s="75"/>
      <c r="D69" s="75"/>
      <c r="E69" s="75"/>
      <c r="F69" s="75"/>
      <c r="G69" s="854"/>
    </row>
    <row r="70" spans="1:10" ht="12.75" customHeight="1">
      <c r="B70" s="853"/>
      <c r="C70" s="75"/>
      <c r="D70" s="75"/>
      <c r="E70" s="75"/>
      <c r="F70" s="75"/>
      <c r="G70" s="854"/>
    </row>
    <row r="71" spans="1:10" ht="12.75" customHeight="1">
      <c r="B71" s="853"/>
      <c r="C71" s="75"/>
      <c r="D71" s="75"/>
      <c r="E71" s="75"/>
      <c r="F71" s="75"/>
      <c r="G71" s="854"/>
    </row>
    <row r="72" spans="1:10" ht="12.75" customHeight="1">
      <c r="B72" s="853"/>
      <c r="C72" s="75"/>
      <c r="D72" s="75"/>
      <c r="E72" s="75"/>
      <c r="F72" s="75"/>
      <c r="G72" s="854"/>
    </row>
    <row r="73" spans="1:10" ht="12.75" customHeight="1">
      <c r="B73" s="853"/>
      <c r="C73" s="75"/>
      <c r="D73" s="75"/>
      <c r="E73" s="75"/>
      <c r="F73" s="75"/>
      <c r="G73" s="854"/>
    </row>
    <row r="74" spans="1:10" ht="12.75" customHeight="1">
      <c r="B74" s="853"/>
      <c r="C74" s="75"/>
      <c r="D74" s="75"/>
      <c r="E74" s="75"/>
      <c r="F74" s="75"/>
      <c r="G74" s="854"/>
    </row>
    <row r="75" spans="1:10" ht="12.75" customHeight="1">
      <c r="B75" s="853"/>
      <c r="C75" s="75"/>
      <c r="D75" s="75"/>
      <c r="E75" s="75"/>
      <c r="F75" s="75"/>
      <c r="G75" s="854"/>
    </row>
    <row r="76" spans="1:10" ht="12.75" customHeight="1">
      <c r="B76" s="853"/>
      <c r="C76" s="75"/>
      <c r="D76" s="75"/>
      <c r="E76" s="75"/>
      <c r="F76" s="75"/>
      <c r="G76" s="854"/>
    </row>
    <row r="77" spans="1:10" ht="12.75" customHeight="1">
      <c r="B77" s="853"/>
      <c r="C77" s="75"/>
      <c r="D77" s="75"/>
      <c r="E77" s="75"/>
      <c r="F77" s="75"/>
      <c r="G77" s="854"/>
    </row>
    <row r="78" spans="1:10" ht="12.75" customHeight="1">
      <c r="B78" s="853"/>
      <c r="C78" s="75"/>
      <c r="D78" s="75"/>
      <c r="E78" s="75"/>
      <c r="F78" s="75"/>
      <c r="G78" s="854"/>
    </row>
    <row r="79" spans="1:10" ht="12.75" customHeight="1">
      <c r="B79" s="853"/>
      <c r="C79" s="75"/>
      <c r="D79" s="75"/>
      <c r="E79" s="75"/>
      <c r="F79" s="75"/>
      <c r="G79" s="854"/>
    </row>
    <row r="80" spans="1:10" ht="12.75" customHeight="1">
      <c r="A80" s="306"/>
      <c r="B80" s="853"/>
      <c r="C80" s="75"/>
      <c r="D80" s="75"/>
      <c r="E80" s="75"/>
      <c r="F80" s="75"/>
      <c r="G80" s="854"/>
    </row>
    <row r="81" spans="1:7" ht="12.75" customHeight="1">
      <c r="A81" s="306"/>
      <c r="B81" s="853"/>
      <c r="C81" s="75"/>
      <c r="D81" s="75"/>
      <c r="E81" s="75"/>
      <c r="F81" s="75"/>
      <c r="G81" s="854"/>
    </row>
    <row r="82" spans="1:7" ht="12.75" customHeight="1">
      <c r="A82" s="306"/>
      <c r="B82" s="853"/>
      <c r="C82" s="75"/>
      <c r="D82" s="75"/>
      <c r="E82" s="75"/>
      <c r="F82" s="75"/>
      <c r="G82" s="854"/>
    </row>
    <row r="83" spans="1:7" ht="12.75" customHeight="1">
      <c r="A83" s="823"/>
      <c r="B83" s="853"/>
      <c r="C83" s="75"/>
      <c r="D83" s="75"/>
      <c r="E83" s="75"/>
      <c r="F83" s="75"/>
      <c r="G83" s="854"/>
    </row>
    <row r="84" spans="1:7">
      <c r="A84" s="823"/>
      <c r="B84" s="853"/>
      <c r="C84" s="75"/>
      <c r="D84" s="75"/>
      <c r="E84" s="75"/>
      <c r="F84" s="75"/>
      <c r="G84" s="854"/>
    </row>
    <row r="85" spans="1:7">
      <c r="A85" s="823"/>
      <c r="B85" s="853"/>
      <c r="C85" s="75"/>
      <c r="D85" s="75"/>
      <c r="E85" s="75"/>
      <c r="F85" s="75"/>
      <c r="G85" s="854"/>
    </row>
    <row r="86" spans="1:7">
      <c r="A86" s="823"/>
      <c r="B86" s="853"/>
      <c r="C86" s="75"/>
      <c r="D86" s="75"/>
      <c r="E86" s="75"/>
      <c r="F86" s="75"/>
      <c r="G86" s="854"/>
    </row>
    <row r="87" spans="1:7">
      <c r="A87" s="823"/>
      <c r="B87" s="853"/>
      <c r="C87" s="75"/>
      <c r="D87" s="75"/>
      <c r="E87" s="75"/>
      <c r="F87" s="75"/>
      <c r="G87" s="854"/>
    </row>
    <row r="88" spans="1:7">
      <c r="A88" s="823"/>
    </row>
    <row r="89" spans="1:7">
      <c r="A89" s="823"/>
    </row>
    <row r="90" spans="1:7">
      <c r="A90" s="826"/>
    </row>
    <row r="91" spans="1:7">
      <c r="A91" s="826"/>
    </row>
    <row r="92" spans="1:7">
      <c r="A92" s="826"/>
    </row>
    <row r="93" spans="1:7">
      <c r="A93" s="826"/>
    </row>
    <row r="94" spans="1:7">
      <c r="A94" s="823"/>
    </row>
    <row r="95" spans="1:7">
      <c r="A95" s="823"/>
    </row>
    <row r="96" spans="1:7">
      <c r="A96" s="823"/>
    </row>
    <row r="97" spans="1:1">
      <c r="A97" s="823"/>
    </row>
    <row r="98" spans="1:1">
      <c r="A98" s="823"/>
    </row>
    <row r="99" spans="1:1">
      <c r="A99" s="826"/>
    </row>
    <row r="100" spans="1:1">
      <c r="A100" s="826"/>
    </row>
    <row r="101" spans="1:1">
      <c r="A101" s="826"/>
    </row>
    <row r="102" spans="1:1">
      <c r="A102" s="826"/>
    </row>
    <row r="103" spans="1:1">
      <c r="A103" s="179"/>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39997558519241921"/>
  </sheetPr>
  <dimension ref="A1:AS53"/>
  <sheetViews>
    <sheetView showGridLines="0" zoomScaleNormal="100" workbookViewId="0"/>
  </sheetViews>
  <sheetFormatPr defaultRowHeight="15"/>
  <cols>
    <col min="1" max="1" width="20" customWidth="1"/>
    <col min="2" max="2" width="5.5703125" style="243" bestFit="1" customWidth="1"/>
    <col min="3" max="3" width="7" style="243" bestFit="1" customWidth="1"/>
    <col min="4" max="4" width="5.5703125" bestFit="1" customWidth="1"/>
    <col min="5" max="5" width="7" bestFit="1" customWidth="1"/>
    <col min="6" max="6" width="5.5703125" bestFit="1" customWidth="1"/>
    <col min="7" max="7" width="7" bestFit="1" customWidth="1"/>
    <col min="8" max="8" width="5.5703125" bestFit="1" customWidth="1"/>
    <col min="9" max="9" width="7" bestFit="1" customWidth="1"/>
    <col min="10" max="10" width="5.5703125" bestFit="1" customWidth="1"/>
    <col min="11" max="11" width="7" bestFit="1" customWidth="1"/>
    <col min="12" max="12" width="5.5703125" bestFit="1" customWidth="1"/>
    <col min="13" max="13" width="7" bestFit="1" customWidth="1"/>
    <col min="14" max="14" width="5.5703125" bestFit="1" customWidth="1"/>
    <col min="15" max="15" width="7" bestFit="1" customWidth="1"/>
    <col min="16" max="16" width="5.5703125" bestFit="1" customWidth="1"/>
    <col min="17" max="17" width="7" bestFit="1" customWidth="1"/>
    <col min="18" max="18" width="5.5703125" bestFit="1" customWidth="1"/>
    <col min="19" max="19" width="7" bestFit="1" customWidth="1"/>
    <col min="20" max="20" width="5.570312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570312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26" t="s">
        <v>961</v>
      </c>
      <c r="B1" s="126"/>
      <c r="C1" s="126"/>
      <c r="AS1" s="122" t="str">
        <f>Naslovnica!A20</f>
        <v>Siječanj 2026.</v>
      </c>
    </row>
    <row r="2" spans="1:45" ht="12.75" customHeight="1">
      <c r="A2" s="512" t="s">
        <v>962</v>
      </c>
      <c r="B2" s="512"/>
      <c r="C2" s="512"/>
      <c r="I2" s="478"/>
      <c r="AS2" s="489" t="str">
        <f>Naslovnica!A24</f>
        <v>January 2026</v>
      </c>
    </row>
    <row r="3" spans="1:45" ht="12.75" customHeight="1">
      <c r="B3" s="904"/>
      <c r="AS3" s="24"/>
    </row>
    <row r="4" spans="1:45" ht="12.75" customHeight="1">
      <c r="A4" s="306"/>
      <c r="B4" s="306"/>
      <c r="C4" s="306"/>
      <c r="D4" s="771"/>
      <c r="E4" s="771"/>
      <c r="F4" s="771"/>
      <c r="G4" s="771"/>
      <c r="H4" s="771"/>
      <c r="I4" s="771"/>
      <c r="J4" s="771"/>
      <c r="K4" s="771"/>
      <c r="L4" s="771"/>
      <c r="M4" s="771"/>
      <c r="N4" s="771"/>
      <c r="O4" s="771"/>
      <c r="P4" s="771"/>
      <c r="Q4" s="771"/>
      <c r="R4" s="771"/>
      <c r="S4" s="771"/>
      <c r="T4" s="771"/>
      <c r="U4" s="771"/>
      <c r="V4" s="771"/>
      <c r="W4" s="771"/>
      <c r="X4" s="771"/>
      <c r="Y4" s="771"/>
      <c r="Z4" s="771"/>
      <c r="AA4" s="771"/>
      <c r="AB4" s="771"/>
      <c r="AC4" s="771"/>
      <c r="AD4" s="771"/>
      <c r="AE4" s="771"/>
      <c r="AF4" s="771"/>
      <c r="AG4" s="771"/>
      <c r="AH4" s="771"/>
      <c r="AI4" s="771"/>
      <c r="AJ4" s="771"/>
      <c r="AK4" s="771"/>
      <c r="AL4" s="771"/>
      <c r="AM4" s="771"/>
      <c r="AN4" s="771"/>
      <c r="AO4" s="771"/>
      <c r="AP4" s="771"/>
      <c r="AQ4" s="771"/>
      <c r="AR4" s="243"/>
      <c r="AS4" s="13" t="s">
        <v>1241</v>
      </c>
    </row>
    <row r="5" spans="1:45" s="995" customFormat="1" ht="28.5" customHeight="1">
      <c r="A5" s="1024" t="s">
        <v>1420</v>
      </c>
      <c r="B5" s="1223" t="s">
        <v>1416</v>
      </c>
      <c r="C5" s="1224"/>
      <c r="D5" s="1224"/>
      <c r="E5" s="1224"/>
      <c r="F5" s="1224"/>
      <c r="G5" s="1224"/>
      <c r="H5" s="1224"/>
      <c r="I5" s="1224"/>
      <c r="J5" s="1224"/>
      <c r="K5" s="1224"/>
      <c r="L5" s="1224"/>
      <c r="M5" s="1224"/>
      <c r="N5" s="1224"/>
      <c r="O5" s="1225"/>
      <c r="P5" s="1223" t="s">
        <v>1417</v>
      </c>
      <c r="Q5" s="1224"/>
      <c r="R5" s="1224"/>
      <c r="S5" s="1224"/>
      <c r="T5" s="1224"/>
      <c r="U5" s="1224"/>
      <c r="V5" s="1224"/>
      <c r="W5" s="1225"/>
      <c r="X5" s="1226" t="s">
        <v>1418</v>
      </c>
      <c r="Y5" s="1227"/>
      <c r="Z5" s="1227"/>
      <c r="AA5" s="1227"/>
      <c r="AB5" s="1227"/>
      <c r="AC5" s="1227"/>
      <c r="AD5" s="1227"/>
      <c r="AE5" s="1227"/>
      <c r="AF5" s="1227"/>
      <c r="AG5" s="1227"/>
      <c r="AH5" s="1227"/>
      <c r="AI5" s="1228"/>
      <c r="AJ5" s="1226" t="s">
        <v>1419</v>
      </c>
      <c r="AK5" s="1227"/>
      <c r="AL5" s="1227"/>
      <c r="AM5" s="1227"/>
      <c r="AN5" s="1227"/>
      <c r="AO5" s="1227"/>
      <c r="AP5" s="1227"/>
      <c r="AQ5" s="1228"/>
      <c r="AR5" s="1221"/>
      <c r="AS5" s="1222"/>
    </row>
    <row r="6" spans="1:45" ht="56.25" customHeight="1">
      <c r="A6" s="1202" t="s">
        <v>514</v>
      </c>
      <c r="B6" s="1170" t="s">
        <v>810</v>
      </c>
      <c r="C6" s="1170"/>
      <c r="D6" s="1170" t="s">
        <v>797</v>
      </c>
      <c r="E6" s="1170"/>
      <c r="F6" s="1170" t="s">
        <v>811</v>
      </c>
      <c r="G6" s="1170"/>
      <c r="H6" s="1204" t="s">
        <v>812</v>
      </c>
      <c r="I6" s="1204"/>
      <c r="J6" s="1170" t="s">
        <v>171</v>
      </c>
      <c r="K6" s="1170"/>
      <c r="L6" s="1170" t="s">
        <v>172</v>
      </c>
      <c r="M6" s="1170"/>
      <c r="N6" s="1170" t="s">
        <v>173</v>
      </c>
      <c r="O6" s="1170"/>
      <c r="P6" s="1170" t="s">
        <v>174</v>
      </c>
      <c r="Q6" s="1170"/>
      <c r="R6" s="1170" t="s">
        <v>176</v>
      </c>
      <c r="S6" s="1170"/>
      <c r="T6" s="1170" t="s">
        <v>815</v>
      </c>
      <c r="U6" s="1170"/>
      <c r="V6" s="1170" t="s">
        <v>602</v>
      </c>
      <c r="W6" s="1170"/>
      <c r="X6" s="1170" t="s">
        <v>1228</v>
      </c>
      <c r="Y6" s="1170"/>
      <c r="Z6" s="1170" t="s">
        <v>177</v>
      </c>
      <c r="AA6" s="1170"/>
      <c r="AB6" s="1170" t="s">
        <v>814</v>
      </c>
      <c r="AC6" s="1170"/>
      <c r="AD6" s="1170" t="s">
        <v>817</v>
      </c>
      <c r="AE6" s="1170"/>
      <c r="AF6" s="1170" t="s">
        <v>207</v>
      </c>
      <c r="AG6" s="1170"/>
      <c r="AH6" s="1170" t="s">
        <v>206</v>
      </c>
      <c r="AI6" s="1170"/>
      <c r="AJ6" s="1170" t="s">
        <v>813</v>
      </c>
      <c r="AK6" s="1170"/>
      <c r="AL6" s="1170" t="s">
        <v>816</v>
      </c>
      <c r="AM6" s="1170"/>
      <c r="AN6" s="1170" t="s">
        <v>1421</v>
      </c>
      <c r="AO6" s="1170"/>
      <c r="AP6" s="1170" t="s">
        <v>1254</v>
      </c>
      <c r="AQ6" s="1170"/>
      <c r="AR6" s="1170" t="s">
        <v>399</v>
      </c>
      <c r="AS6" s="1170"/>
    </row>
    <row r="7" spans="1:45">
      <c r="A7" s="1202"/>
      <c r="B7" s="660" t="s">
        <v>31</v>
      </c>
      <c r="C7" s="660" t="s">
        <v>32</v>
      </c>
      <c r="D7" s="660" t="s">
        <v>31</v>
      </c>
      <c r="E7" s="660" t="s">
        <v>32</v>
      </c>
      <c r="F7" s="660" t="s">
        <v>31</v>
      </c>
      <c r="G7" s="660" t="s">
        <v>32</v>
      </c>
      <c r="H7" s="660" t="s">
        <v>31</v>
      </c>
      <c r="I7" s="660" t="s">
        <v>32</v>
      </c>
      <c r="J7" s="660" t="s">
        <v>31</v>
      </c>
      <c r="K7" s="660" t="s">
        <v>32</v>
      </c>
      <c r="L7" s="660" t="s">
        <v>32</v>
      </c>
      <c r="M7" s="660" t="s">
        <v>32</v>
      </c>
      <c r="N7" s="660" t="s">
        <v>31</v>
      </c>
      <c r="O7" s="660" t="s">
        <v>32</v>
      </c>
      <c r="P7" s="660" t="s">
        <v>31</v>
      </c>
      <c r="Q7" s="660" t="s">
        <v>32</v>
      </c>
      <c r="R7" s="660" t="s">
        <v>31</v>
      </c>
      <c r="S7" s="660" t="s">
        <v>32</v>
      </c>
      <c r="T7" s="660" t="s">
        <v>31</v>
      </c>
      <c r="U7" s="660" t="s">
        <v>32</v>
      </c>
      <c r="V7" s="660" t="s">
        <v>31</v>
      </c>
      <c r="W7" s="660" t="s">
        <v>32</v>
      </c>
      <c r="X7" s="660" t="s">
        <v>31</v>
      </c>
      <c r="Y7" s="660" t="s">
        <v>32</v>
      </c>
      <c r="Z7" s="660" t="s">
        <v>31</v>
      </c>
      <c r="AA7" s="660" t="s">
        <v>32</v>
      </c>
      <c r="AB7" s="660" t="s">
        <v>31</v>
      </c>
      <c r="AC7" s="660" t="s">
        <v>32</v>
      </c>
      <c r="AD7" s="660" t="s">
        <v>31</v>
      </c>
      <c r="AE7" s="660" t="s">
        <v>32</v>
      </c>
      <c r="AF7" s="660" t="s">
        <v>31</v>
      </c>
      <c r="AG7" s="660" t="s">
        <v>32</v>
      </c>
      <c r="AH7" s="660" t="s">
        <v>31</v>
      </c>
      <c r="AI7" s="660" t="s">
        <v>32</v>
      </c>
      <c r="AJ7" s="660" t="s">
        <v>31</v>
      </c>
      <c r="AK7" s="660" t="s">
        <v>32</v>
      </c>
      <c r="AL7" s="660" t="s">
        <v>31</v>
      </c>
      <c r="AM7" s="660" t="s">
        <v>32</v>
      </c>
      <c r="AN7" s="660" t="s">
        <v>31</v>
      </c>
      <c r="AO7" s="660" t="s">
        <v>32</v>
      </c>
      <c r="AP7" s="660" t="s">
        <v>31</v>
      </c>
      <c r="AQ7" s="660" t="s">
        <v>32</v>
      </c>
      <c r="AR7" s="660" t="s">
        <v>31</v>
      </c>
      <c r="AS7" s="660" t="s">
        <v>32</v>
      </c>
    </row>
    <row r="8" spans="1:45">
      <c r="A8" s="1202"/>
      <c r="B8" s="661" t="s">
        <v>29</v>
      </c>
      <c r="C8" s="661" t="s">
        <v>30</v>
      </c>
      <c r="D8" s="661" t="s">
        <v>29</v>
      </c>
      <c r="E8" s="661" t="s">
        <v>30</v>
      </c>
      <c r="F8" s="661" t="s">
        <v>29</v>
      </c>
      <c r="G8" s="661" t="s">
        <v>30</v>
      </c>
      <c r="H8" s="661" t="s">
        <v>29</v>
      </c>
      <c r="I8" s="661" t="s">
        <v>30</v>
      </c>
      <c r="J8" s="661" t="s">
        <v>29</v>
      </c>
      <c r="K8" s="661" t="s">
        <v>30</v>
      </c>
      <c r="L8" s="661" t="s">
        <v>30</v>
      </c>
      <c r="M8" s="661" t="s">
        <v>30</v>
      </c>
      <c r="N8" s="661" t="s">
        <v>29</v>
      </c>
      <c r="O8" s="661" t="s">
        <v>30</v>
      </c>
      <c r="P8" s="661" t="s">
        <v>29</v>
      </c>
      <c r="Q8" s="661" t="s">
        <v>30</v>
      </c>
      <c r="R8" s="661" t="s">
        <v>29</v>
      </c>
      <c r="S8" s="661" t="s">
        <v>30</v>
      </c>
      <c r="T8" s="661" t="s">
        <v>29</v>
      </c>
      <c r="U8" s="661" t="s">
        <v>30</v>
      </c>
      <c r="V8" s="661" t="s">
        <v>29</v>
      </c>
      <c r="W8" s="661" t="s">
        <v>30</v>
      </c>
      <c r="X8" s="661" t="s">
        <v>29</v>
      </c>
      <c r="Y8" s="661" t="s">
        <v>30</v>
      </c>
      <c r="Z8" s="661" t="s">
        <v>29</v>
      </c>
      <c r="AA8" s="661" t="s">
        <v>30</v>
      </c>
      <c r="AB8" s="661" t="s">
        <v>29</v>
      </c>
      <c r="AC8" s="661" t="s">
        <v>30</v>
      </c>
      <c r="AD8" s="661" t="s">
        <v>29</v>
      </c>
      <c r="AE8" s="661" t="s">
        <v>30</v>
      </c>
      <c r="AF8" s="661" t="s">
        <v>29</v>
      </c>
      <c r="AG8" s="661" t="s">
        <v>30</v>
      </c>
      <c r="AH8" s="661" t="s">
        <v>29</v>
      </c>
      <c r="AI8" s="661" t="s">
        <v>30</v>
      </c>
      <c r="AJ8" s="661" t="s">
        <v>29</v>
      </c>
      <c r="AK8" s="661" t="s">
        <v>30</v>
      </c>
      <c r="AL8" s="661" t="s">
        <v>29</v>
      </c>
      <c r="AM8" s="661" t="s">
        <v>30</v>
      </c>
      <c r="AN8" s="661" t="s">
        <v>29</v>
      </c>
      <c r="AO8" s="661" t="s">
        <v>30</v>
      </c>
      <c r="AP8" s="661" t="s">
        <v>29</v>
      </c>
      <c r="AQ8" s="661" t="s">
        <v>30</v>
      </c>
      <c r="AR8" s="661" t="s">
        <v>29</v>
      </c>
      <c r="AS8" s="661" t="s">
        <v>30</v>
      </c>
    </row>
    <row r="9" spans="1:45" ht="18">
      <c r="A9" s="337" t="s">
        <v>400</v>
      </c>
      <c r="B9" s="355">
        <v>73.565989999999999</v>
      </c>
      <c r="C9" s="356">
        <v>1.2887849183966876E-2</v>
      </c>
      <c r="D9" s="355">
        <v>61.996850000000002</v>
      </c>
      <c r="E9" s="356">
        <v>1.1649951150212456E-2</v>
      </c>
      <c r="F9" s="355">
        <v>66.914749999999998</v>
      </c>
      <c r="G9" s="356">
        <v>1.4125694498491874E-2</v>
      </c>
      <c r="H9" s="355">
        <v>219.04772</v>
      </c>
      <c r="I9" s="356">
        <v>1.1397377265374714E-2</v>
      </c>
      <c r="J9" s="355">
        <v>17.861369999999997</v>
      </c>
      <c r="K9" s="356">
        <v>1.1808539808535839E-2</v>
      </c>
      <c r="L9" s="355">
        <v>396.73975000000002</v>
      </c>
      <c r="M9" s="356">
        <v>1.1273224321867401E-2</v>
      </c>
      <c r="N9" s="355">
        <v>195.97040999999999</v>
      </c>
      <c r="O9" s="356">
        <v>1.0191746499641274E-2</v>
      </c>
      <c r="P9" s="355">
        <v>365.22742000000005</v>
      </c>
      <c r="Q9" s="356">
        <v>2.3038211137327493E-2</v>
      </c>
      <c r="R9" s="355">
        <v>966.45566999999994</v>
      </c>
      <c r="S9" s="356">
        <v>1.9395363018131436E-2</v>
      </c>
      <c r="T9" s="355">
        <v>975.11018000000001</v>
      </c>
      <c r="U9" s="356">
        <v>2.5401024464069343E-2</v>
      </c>
      <c r="V9" s="355">
        <v>419.22834</v>
      </c>
      <c r="W9" s="356">
        <v>2.7406488096462876E-2</v>
      </c>
      <c r="X9" s="355">
        <v>92.577470000000005</v>
      </c>
      <c r="Y9" s="356">
        <v>9.0309192084258111E-2</v>
      </c>
      <c r="Z9" s="355">
        <v>334.31092999999998</v>
      </c>
      <c r="AA9" s="356">
        <v>4.8140328001918559E-2</v>
      </c>
      <c r="AB9" s="355">
        <v>798.54873999999995</v>
      </c>
      <c r="AC9" s="356">
        <v>4.9507750090147268E-2</v>
      </c>
      <c r="AD9" s="355">
        <v>74.862759999999994</v>
      </c>
      <c r="AE9" s="356">
        <v>8.5287196552227565E-2</v>
      </c>
      <c r="AF9" s="355">
        <v>61.645499999999998</v>
      </c>
      <c r="AG9" s="356">
        <v>9.2537654166001057E-2</v>
      </c>
      <c r="AH9" s="355">
        <v>466.86399</v>
      </c>
      <c r="AI9" s="356">
        <v>4.7570815672817256E-2</v>
      </c>
      <c r="AJ9" s="355">
        <v>167.40691000000001</v>
      </c>
      <c r="AK9" s="356">
        <v>1.3067388779585248E-2</v>
      </c>
      <c r="AL9" s="355">
        <v>111.98232999999999</v>
      </c>
      <c r="AM9" s="356">
        <v>1.5377331632601236E-2</v>
      </c>
      <c r="AN9" s="355">
        <v>132.54820999999998</v>
      </c>
      <c r="AO9" s="356">
        <v>1.3683622926459089E-2</v>
      </c>
      <c r="AP9" s="355">
        <v>136.71231</v>
      </c>
      <c r="AQ9" s="356">
        <v>1.3223960910852584E-2</v>
      </c>
      <c r="AR9" s="355">
        <v>6135.5775999999996</v>
      </c>
      <c r="AS9" s="356">
        <v>2.1463326302386149E-2</v>
      </c>
    </row>
    <row r="10" spans="1:45" ht="18">
      <c r="A10" s="337" t="s">
        <v>401</v>
      </c>
      <c r="B10" s="355">
        <v>1.4068700000001864</v>
      </c>
      <c r="C10" s="356">
        <v>2.4646617793697715E-4</v>
      </c>
      <c r="D10" s="355">
        <v>1.2757700000004843</v>
      </c>
      <c r="E10" s="356">
        <v>2.3973247316455895E-4</v>
      </c>
      <c r="F10" s="355">
        <v>0.47291000000040972</v>
      </c>
      <c r="G10" s="356">
        <v>9.9831235793118551E-5</v>
      </c>
      <c r="H10" s="355">
        <v>3.5103500000028314</v>
      </c>
      <c r="I10" s="356">
        <v>1.8264870907371415E-4</v>
      </c>
      <c r="J10" s="355">
        <v>8.8262499999997939</v>
      </c>
      <c r="K10" s="356">
        <v>5.8352256565474556E-3</v>
      </c>
      <c r="L10" s="355">
        <v>7.9766300000077486</v>
      </c>
      <c r="M10" s="356">
        <v>2.2665321365611716E-4</v>
      </c>
      <c r="N10" s="355">
        <v>3.1536899999992549</v>
      </c>
      <c r="O10" s="356">
        <v>1.6401256199058878E-4</v>
      </c>
      <c r="P10" s="355">
        <v>12.484269999999553</v>
      </c>
      <c r="Q10" s="356">
        <v>7.8749631710399275E-4</v>
      </c>
      <c r="R10" s="355">
        <v>39.013340000003573</v>
      </c>
      <c r="S10" s="356">
        <v>7.829411273978632E-4</v>
      </c>
      <c r="T10" s="355">
        <v>29.650140000015497</v>
      </c>
      <c r="U10" s="356">
        <v>7.723680328139684E-4</v>
      </c>
      <c r="V10" s="355">
        <v>12.484579999999552</v>
      </c>
      <c r="W10" s="356">
        <v>8.1616260284151157E-4</v>
      </c>
      <c r="X10" s="355">
        <v>0.13401000000012572</v>
      </c>
      <c r="Y10" s="356">
        <v>1.3072656696302873E-4</v>
      </c>
      <c r="Z10" s="355">
        <v>0.13400999999884516</v>
      </c>
      <c r="AA10" s="356">
        <v>1.9297261251618404E-5</v>
      </c>
      <c r="AB10" s="355">
        <v>0.13401000000163912</v>
      </c>
      <c r="AC10" s="356">
        <v>8.308238755297248E-6</v>
      </c>
      <c r="AD10" s="355">
        <v>0.13400000000000001</v>
      </c>
      <c r="AE10" s="356">
        <v>1.5265913703954402E-4</v>
      </c>
      <c r="AF10" s="355">
        <v>0.13400000000000001</v>
      </c>
      <c r="AG10" s="356">
        <v>2.0115086516037898E-4</v>
      </c>
      <c r="AH10" s="355">
        <v>6.7009999999776484E-2</v>
      </c>
      <c r="AI10" s="356">
        <v>6.8279422412185859E-6</v>
      </c>
      <c r="AJ10" s="355">
        <v>98.273410000000894</v>
      </c>
      <c r="AK10" s="356">
        <v>7.6709907324948078E-3</v>
      </c>
      <c r="AL10" s="355">
        <v>55.735769999999441</v>
      </c>
      <c r="AM10" s="356">
        <v>7.6535951617400571E-3</v>
      </c>
      <c r="AN10" s="355">
        <v>75.31894999999993</v>
      </c>
      <c r="AO10" s="356">
        <v>7.7755566145844219E-3</v>
      </c>
      <c r="AP10" s="355">
        <v>78.688870000000975</v>
      </c>
      <c r="AQ10" s="356">
        <v>7.611447286635516E-3</v>
      </c>
      <c r="AR10" s="355">
        <v>429.00884000005487</v>
      </c>
      <c r="AS10" s="356">
        <v>1.500748147905317E-3</v>
      </c>
    </row>
    <row r="11" spans="1:45" ht="18">
      <c r="A11" s="337" t="s">
        <v>402</v>
      </c>
      <c r="B11" s="355">
        <v>5641.7787900000003</v>
      </c>
      <c r="C11" s="356">
        <v>0.98836968244188839</v>
      </c>
      <c r="D11" s="355">
        <v>5265.5621300000003</v>
      </c>
      <c r="E11" s="356">
        <v>0.98946223224097107</v>
      </c>
      <c r="F11" s="355">
        <v>4676.2485900000001</v>
      </c>
      <c r="G11" s="356">
        <v>0.9871554325667119</v>
      </c>
      <c r="H11" s="355">
        <v>19023.345239999999</v>
      </c>
      <c r="I11" s="356">
        <v>0.98981282503077528</v>
      </c>
      <c r="J11" s="355">
        <v>1487.0456700000002</v>
      </c>
      <c r="K11" s="356">
        <v>0.98311820377193093</v>
      </c>
      <c r="L11" s="355">
        <v>34837.98483999999</v>
      </c>
      <c r="M11" s="356">
        <v>0.98990942556962247</v>
      </c>
      <c r="N11" s="355">
        <v>19076.656030000002</v>
      </c>
      <c r="O11" s="356">
        <v>0.99211121882437836</v>
      </c>
      <c r="P11" s="355">
        <v>15529.036039999999</v>
      </c>
      <c r="Q11" s="356">
        <v>0.97955737016866895</v>
      </c>
      <c r="R11" s="355">
        <v>49001.992150000005</v>
      </c>
      <c r="S11" s="356">
        <v>0.98339888301434153</v>
      </c>
      <c r="T11" s="355">
        <v>37508.953889999997</v>
      </c>
      <c r="U11" s="356">
        <v>0.9770853334558961</v>
      </c>
      <c r="V11" s="355">
        <v>14915.845010000001</v>
      </c>
      <c r="W11" s="356">
        <v>0.97510327835959321</v>
      </c>
      <c r="X11" s="355">
        <v>933.46955999999989</v>
      </c>
      <c r="Y11" s="356">
        <v>0.91059824597548289</v>
      </c>
      <c r="Z11" s="355">
        <v>6641.2750500000011</v>
      </c>
      <c r="AA11" s="356">
        <v>0.95633474878598235</v>
      </c>
      <c r="AB11" s="355">
        <v>15360.281649999999</v>
      </c>
      <c r="AC11" s="356">
        <v>0.95229376386277309</v>
      </c>
      <c r="AD11" s="355">
        <v>803.67498000000001</v>
      </c>
      <c r="AE11" s="356">
        <v>0.91558454408263279</v>
      </c>
      <c r="AF11" s="355">
        <v>605.09094999999991</v>
      </c>
      <c r="AG11" s="356">
        <v>0.90831767233742988</v>
      </c>
      <c r="AH11" s="355">
        <v>9385.7316199999987</v>
      </c>
      <c r="AI11" s="356">
        <v>0.95635328149757792</v>
      </c>
      <c r="AJ11" s="355">
        <v>12605.433590000001</v>
      </c>
      <c r="AK11" s="356">
        <v>0.98395043224782652</v>
      </c>
      <c r="AL11" s="355">
        <v>7163.2211600000001</v>
      </c>
      <c r="AM11" s="356">
        <v>0.98364828928802006</v>
      </c>
      <c r="AN11" s="355">
        <v>9524.6176399999986</v>
      </c>
      <c r="AO11" s="356">
        <v>0.98327451049290415</v>
      </c>
      <c r="AP11" s="355">
        <v>10158.779349999997</v>
      </c>
      <c r="AQ11" s="356">
        <v>0.98264231674804103</v>
      </c>
      <c r="AR11" s="355">
        <v>280146.02392999997</v>
      </c>
      <c r="AS11" s="356">
        <v>0.97999991458435276</v>
      </c>
    </row>
    <row r="12" spans="1:45" ht="18.75">
      <c r="A12" s="337" t="s">
        <v>403</v>
      </c>
      <c r="B12" s="357">
        <v>4038.0892000000003</v>
      </c>
      <c r="C12" s="358">
        <v>0.70742315302227921</v>
      </c>
      <c r="D12" s="357">
        <v>3804.4942800000003</v>
      </c>
      <c r="E12" s="358">
        <v>0.71491007225790848</v>
      </c>
      <c r="F12" s="357">
        <v>3627.0205900000005</v>
      </c>
      <c r="G12" s="358">
        <v>0.76566354643901025</v>
      </c>
      <c r="H12" s="357">
        <v>14029.120999999997</v>
      </c>
      <c r="I12" s="358">
        <v>0.72995594173995937</v>
      </c>
      <c r="J12" s="357">
        <v>1289.9148500000001</v>
      </c>
      <c r="K12" s="358">
        <v>0.85279073530454497</v>
      </c>
      <c r="L12" s="357">
        <v>25147.585849999989</v>
      </c>
      <c r="M12" s="358">
        <v>0.71456005212603058</v>
      </c>
      <c r="N12" s="357">
        <v>13979.543320000001</v>
      </c>
      <c r="O12" s="358">
        <v>0.72702793089116657</v>
      </c>
      <c r="P12" s="357">
        <v>4340.7335000000003</v>
      </c>
      <c r="Q12" s="358">
        <v>0.27380949344895994</v>
      </c>
      <c r="R12" s="357">
        <v>14304.225400000003</v>
      </c>
      <c r="S12" s="358">
        <v>0.28706504906342617</v>
      </c>
      <c r="T12" s="357">
        <v>11217.395759999999</v>
      </c>
      <c r="U12" s="358">
        <v>0.29220630649441864</v>
      </c>
      <c r="V12" s="357">
        <v>4382.3422600000004</v>
      </c>
      <c r="W12" s="358">
        <v>0.2864897229593692</v>
      </c>
      <c r="X12" s="357">
        <v>377.48189000000002</v>
      </c>
      <c r="Y12" s="358">
        <v>0.36823305402857509</v>
      </c>
      <c r="Z12" s="357">
        <v>3719.6711700000005</v>
      </c>
      <c r="AA12" s="358">
        <v>0.53562768702501051</v>
      </c>
      <c r="AB12" s="357">
        <v>8488.7945799999998</v>
      </c>
      <c r="AC12" s="358">
        <v>0.52628111420379509</v>
      </c>
      <c r="AD12" s="357">
        <v>399.88888000000003</v>
      </c>
      <c r="AE12" s="358">
        <v>0.45557232337693859</v>
      </c>
      <c r="AF12" s="357">
        <v>363.36430999999999</v>
      </c>
      <c r="AG12" s="358">
        <v>0.54545556212615032</v>
      </c>
      <c r="AH12" s="357">
        <v>6981.9838</v>
      </c>
      <c r="AI12" s="358">
        <v>0.71142489353354532</v>
      </c>
      <c r="AJ12" s="357">
        <v>6878.4622499999996</v>
      </c>
      <c r="AK12" s="358">
        <v>0.53691654918217346</v>
      </c>
      <c r="AL12" s="357">
        <v>3889.6895300000001</v>
      </c>
      <c r="AM12" s="358">
        <v>0.53412932067645713</v>
      </c>
      <c r="AN12" s="357">
        <v>5087.1817899999987</v>
      </c>
      <c r="AO12" s="358">
        <v>0.52517553705711439</v>
      </c>
      <c r="AP12" s="357">
        <v>5614.663419999999</v>
      </c>
      <c r="AQ12" s="358">
        <v>0.54309732308432113</v>
      </c>
      <c r="AR12" s="357">
        <v>141961.64762999996</v>
      </c>
      <c r="AS12" s="358">
        <v>0.49660673601570171</v>
      </c>
    </row>
    <row r="13" spans="1:45" ht="19.5">
      <c r="A13" s="344" t="s">
        <v>404</v>
      </c>
      <c r="B13" s="357">
        <v>1273.18343</v>
      </c>
      <c r="C13" s="358">
        <v>0.2230459486695639</v>
      </c>
      <c r="D13" s="357">
        <v>1281.1989799999999</v>
      </c>
      <c r="E13" s="358">
        <v>0.24075264357305287</v>
      </c>
      <c r="F13" s="357">
        <v>1236.6599099999999</v>
      </c>
      <c r="G13" s="358">
        <v>0.26105873648474298</v>
      </c>
      <c r="H13" s="357">
        <v>4747.4440300000006</v>
      </c>
      <c r="I13" s="358">
        <v>0.2470165435009363</v>
      </c>
      <c r="J13" s="357">
        <v>99.014529999999979</v>
      </c>
      <c r="K13" s="358">
        <v>6.5460657224415936E-2</v>
      </c>
      <c r="L13" s="357">
        <v>8399.3378499999981</v>
      </c>
      <c r="M13" s="358">
        <v>0.23866431265886873</v>
      </c>
      <c r="N13" s="357">
        <v>4775.0839999999998</v>
      </c>
      <c r="O13" s="358">
        <v>0.24833568313957732</v>
      </c>
      <c r="P13" s="357">
        <v>1836.0523699999999</v>
      </c>
      <c r="Q13" s="358">
        <v>0.11581650183672006</v>
      </c>
      <c r="R13" s="357">
        <v>5737.6069900000002</v>
      </c>
      <c r="S13" s="358">
        <v>0.11514544730894737</v>
      </c>
      <c r="T13" s="357">
        <v>4452.1042300000008</v>
      </c>
      <c r="U13" s="358">
        <v>0.11597459526349795</v>
      </c>
      <c r="V13" s="357">
        <v>1713.12168</v>
      </c>
      <c r="W13" s="358">
        <v>0.11199302253925028</v>
      </c>
      <c r="X13" s="357">
        <v>165.59997000000001</v>
      </c>
      <c r="Y13" s="358">
        <v>0.16154253837221283</v>
      </c>
      <c r="Z13" s="357">
        <v>1485.4267500000001</v>
      </c>
      <c r="AA13" s="358">
        <v>0.21389947067487111</v>
      </c>
      <c r="AB13" s="357">
        <v>4155.1322099999998</v>
      </c>
      <c r="AC13" s="358">
        <v>0.25760637609196069</v>
      </c>
      <c r="AD13" s="357">
        <v>227.22922</v>
      </c>
      <c r="AE13" s="358">
        <v>0.25887027339827384</v>
      </c>
      <c r="AF13" s="357">
        <v>80.117830000000012</v>
      </c>
      <c r="AG13" s="358">
        <v>0.12026694641247887</v>
      </c>
      <c r="AH13" s="357">
        <v>1112.1263700000002</v>
      </c>
      <c r="AI13" s="358">
        <v>0.11331942425490851</v>
      </c>
      <c r="AJ13" s="357">
        <v>2511.6957299999999</v>
      </c>
      <c r="AK13" s="358">
        <v>0.19605704806291555</v>
      </c>
      <c r="AL13" s="357">
        <v>1628.05781</v>
      </c>
      <c r="AM13" s="358">
        <v>0.22356370742970338</v>
      </c>
      <c r="AN13" s="357">
        <v>2010.3043700000001</v>
      </c>
      <c r="AO13" s="358">
        <v>0.20753390005412298</v>
      </c>
      <c r="AP13" s="357">
        <v>2285.7551799999997</v>
      </c>
      <c r="AQ13" s="358">
        <v>0.22109740631329255</v>
      </c>
      <c r="AR13" s="357">
        <v>51212.253439999993</v>
      </c>
      <c r="AS13" s="358">
        <v>0.17914944246866302</v>
      </c>
    </row>
    <row r="14" spans="1:45" ht="19.5">
      <c r="A14" s="344" t="s">
        <v>405</v>
      </c>
      <c r="B14" s="357">
        <v>2447.0634100000002</v>
      </c>
      <c r="C14" s="358">
        <v>0.42869516432367327</v>
      </c>
      <c r="D14" s="357">
        <v>2325.8100000000004</v>
      </c>
      <c r="E14" s="358">
        <v>0.43704757394408966</v>
      </c>
      <c r="F14" s="357">
        <v>2230.9052000000001</v>
      </c>
      <c r="G14" s="358">
        <v>0.47094378011270932</v>
      </c>
      <c r="H14" s="357">
        <v>8599.8536000000004</v>
      </c>
      <c r="I14" s="358">
        <v>0.44746311856699944</v>
      </c>
      <c r="J14" s="357">
        <v>991.61885000000007</v>
      </c>
      <c r="K14" s="358">
        <v>0.65558076816725319</v>
      </c>
      <c r="L14" s="357">
        <v>15828.263329999996</v>
      </c>
      <c r="M14" s="358">
        <v>0.44975468967926163</v>
      </c>
      <c r="N14" s="357">
        <v>8567.7147299999997</v>
      </c>
      <c r="O14" s="358">
        <v>0.44557735328207199</v>
      </c>
      <c r="P14" s="357">
        <v>1967.8218599999998</v>
      </c>
      <c r="Q14" s="358">
        <v>0.12412840057662836</v>
      </c>
      <c r="R14" s="357">
        <v>6824.6150399999997</v>
      </c>
      <c r="S14" s="358">
        <v>0.13696012167821375</v>
      </c>
      <c r="T14" s="357">
        <v>5315.2015899999997</v>
      </c>
      <c r="U14" s="358">
        <v>0.13845775419865913</v>
      </c>
      <c r="V14" s="357">
        <v>2076.7195200000001</v>
      </c>
      <c r="W14" s="358">
        <v>0.13576274162326932</v>
      </c>
      <c r="X14" s="357">
        <v>197.23008999999999</v>
      </c>
      <c r="Y14" s="358">
        <v>0.19239767605018276</v>
      </c>
      <c r="Z14" s="357">
        <v>1852.6917999999998</v>
      </c>
      <c r="AA14" s="358">
        <v>0.2667851480011883</v>
      </c>
      <c r="AB14" s="357">
        <v>3291.2640700000002</v>
      </c>
      <c r="AC14" s="358">
        <v>0.20404900902885525</v>
      </c>
      <c r="AD14" s="357">
        <v>133.55559</v>
      </c>
      <c r="AE14" s="358">
        <v>0.15215284415079966</v>
      </c>
      <c r="AF14" s="357">
        <v>267.92388</v>
      </c>
      <c r="AG14" s="358">
        <v>0.40218746462034</v>
      </c>
      <c r="AH14" s="357">
        <v>5237.4912400000003</v>
      </c>
      <c r="AI14" s="358">
        <v>0.53367090994967314</v>
      </c>
      <c r="AJ14" s="357">
        <v>2862.6396600000003</v>
      </c>
      <c r="AK14" s="358">
        <v>0.2234509039864587</v>
      </c>
      <c r="AL14" s="357">
        <v>1665.4469600000002</v>
      </c>
      <c r="AM14" s="358">
        <v>0.22869795815489435</v>
      </c>
      <c r="AN14" s="357">
        <v>2205.1748199999997</v>
      </c>
      <c r="AO14" s="358">
        <v>0.22765136340809353</v>
      </c>
      <c r="AP14" s="357">
        <v>2522.2744599999996</v>
      </c>
      <c r="AQ14" s="358">
        <v>0.24397553421108753</v>
      </c>
      <c r="AR14" s="357">
        <v>77411.279699999985</v>
      </c>
      <c r="AS14" s="358">
        <v>0.27079823025730793</v>
      </c>
    </row>
    <row r="15" spans="1:45" ht="19.5">
      <c r="A15" s="344" t="s">
        <v>406</v>
      </c>
      <c r="B15" s="357">
        <v>0</v>
      </c>
      <c r="C15" s="358">
        <v>0</v>
      </c>
      <c r="D15" s="357">
        <v>0</v>
      </c>
      <c r="E15" s="358">
        <v>0</v>
      </c>
      <c r="F15" s="357">
        <v>0</v>
      </c>
      <c r="G15" s="358">
        <v>0</v>
      </c>
      <c r="H15" s="357">
        <v>0</v>
      </c>
      <c r="I15" s="358">
        <v>0</v>
      </c>
      <c r="J15" s="357">
        <v>0</v>
      </c>
      <c r="K15" s="358">
        <v>0</v>
      </c>
      <c r="L15" s="357">
        <v>0</v>
      </c>
      <c r="M15" s="358">
        <v>0</v>
      </c>
      <c r="N15" s="357">
        <v>0</v>
      </c>
      <c r="O15" s="358">
        <v>0</v>
      </c>
      <c r="P15" s="357">
        <v>0</v>
      </c>
      <c r="Q15" s="358">
        <v>0</v>
      </c>
      <c r="R15" s="357">
        <v>0</v>
      </c>
      <c r="S15" s="358">
        <v>0</v>
      </c>
      <c r="T15" s="357">
        <v>0</v>
      </c>
      <c r="U15" s="358">
        <v>0</v>
      </c>
      <c r="V15" s="357">
        <v>66.359250000000003</v>
      </c>
      <c r="W15" s="358">
        <v>4.3381465938471721E-3</v>
      </c>
      <c r="X15" s="357">
        <v>0</v>
      </c>
      <c r="Y15" s="358">
        <v>0</v>
      </c>
      <c r="Z15" s="357">
        <v>0</v>
      </c>
      <c r="AA15" s="358">
        <v>0</v>
      </c>
      <c r="AB15" s="357">
        <v>0</v>
      </c>
      <c r="AC15" s="358">
        <v>0</v>
      </c>
      <c r="AD15" s="357">
        <v>0</v>
      </c>
      <c r="AE15" s="358">
        <v>0</v>
      </c>
      <c r="AF15" s="357">
        <v>0</v>
      </c>
      <c r="AG15" s="358">
        <v>0</v>
      </c>
      <c r="AH15" s="357">
        <v>0</v>
      </c>
      <c r="AI15" s="358">
        <v>0</v>
      </c>
      <c r="AJ15" s="357">
        <v>0</v>
      </c>
      <c r="AK15" s="358">
        <v>0</v>
      </c>
      <c r="AL15" s="357">
        <v>0</v>
      </c>
      <c r="AM15" s="358">
        <v>0</v>
      </c>
      <c r="AN15" s="357">
        <v>0</v>
      </c>
      <c r="AO15" s="358">
        <v>0</v>
      </c>
      <c r="AP15" s="357">
        <v>0</v>
      </c>
      <c r="AQ15" s="358">
        <v>0</v>
      </c>
      <c r="AR15" s="357">
        <v>66.359250000000003</v>
      </c>
      <c r="AS15" s="358">
        <v>2.3213629242202369E-4</v>
      </c>
    </row>
    <row r="16" spans="1:45" ht="19.5">
      <c r="A16" s="344" t="s">
        <v>407</v>
      </c>
      <c r="B16" s="357">
        <v>30.664739999999998</v>
      </c>
      <c r="C16" s="358">
        <v>5.3720821861509161E-3</v>
      </c>
      <c r="D16" s="357">
        <v>30.072089999999999</v>
      </c>
      <c r="E16" s="358">
        <v>5.6509061264369475E-3</v>
      </c>
      <c r="F16" s="357">
        <v>24.145690000000002</v>
      </c>
      <c r="G16" s="358">
        <v>5.0971518296831463E-3</v>
      </c>
      <c r="H16" s="357">
        <v>100.29061</v>
      </c>
      <c r="I16" s="358">
        <v>5.2182689614142614E-3</v>
      </c>
      <c r="J16" s="357">
        <v>22.40072</v>
      </c>
      <c r="K16" s="358">
        <v>1.4809602726994905E-2</v>
      </c>
      <c r="L16" s="357">
        <v>186.90377000000001</v>
      </c>
      <c r="M16" s="358">
        <v>5.3108067084599178E-3</v>
      </c>
      <c r="N16" s="357">
        <v>100.09307000000001</v>
      </c>
      <c r="O16" s="358">
        <v>5.205496053260537E-3</v>
      </c>
      <c r="P16" s="357">
        <v>365.72505999999998</v>
      </c>
      <c r="Q16" s="358">
        <v>2.3069601812732911E-2</v>
      </c>
      <c r="R16" s="357">
        <v>1209.45364</v>
      </c>
      <c r="S16" s="358">
        <v>2.4271979698148441E-2</v>
      </c>
      <c r="T16" s="357">
        <v>1032.7626499999999</v>
      </c>
      <c r="U16" s="358">
        <v>2.6902836085894503E-2</v>
      </c>
      <c r="V16" s="357">
        <v>283.17768000000001</v>
      </c>
      <c r="W16" s="358">
        <v>1.8512359436635352E-2</v>
      </c>
      <c r="X16" s="357">
        <v>2.6096200000000001</v>
      </c>
      <c r="Y16" s="358">
        <v>2.5456806482929556E-3</v>
      </c>
      <c r="Z16" s="357">
        <v>53.880990000000004</v>
      </c>
      <c r="AA16" s="358">
        <v>7.7587906912528828E-3</v>
      </c>
      <c r="AB16" s="357">
        <v>302.26871</v>
      </c>
      <c r="AC16" s="358">
        <v>1.8739800096298692E-2</v>
      </c>
      <c r="AD16" s="357">
        <v>22.167460000000002</v>
      </c>
      <c r="AE16" s="358">
        <v>2.5254218760885152E-2</v>
      </c>
      <c r="AF16" s="357">
        <v>10.365740000000001</v>
      </c>
      <c r="AG16" s="358">
        <v>1.5560280365877215E-2</v>
      </c>
      <c r="AH16" s="357">
        <v>573.73018000000002</v>
      </c>
      <c r="AI16" s="358">
        <v>5.8459879586584232E-2</v>
      </c>
      <c r="AJ16" s="357">
        <v>93.671270000000007</v>
      </c>
      <c r="AK16" s="358">
        <v>7.3117585323538934E-3</v>
      </c>
      <c r="AL16" s="357">
        <v>64.374549999999999</v>
      </c>
      <c r="AM16" s="358">
        <v>8.8398661114612448E-3</v>
      </c>
      <c r="AN16" s="357">
        <v>72.536169999999998</v>
      </c>
      <c r="AO16" s="358">
        <v>7.4882761435219247E-3</v>
      </c>
      <c r="AP16" s="357">
        <v>102.81216000000001</v>
      </c>
      <c r="AQ16" s="358">
        <v>9.9448541612699084E-3</v>
      </c>
      <c r="AR16" s="357">
        <v>4684.1065699999999</v>
      </c>
      <c r="AS16" s="358">
        <v>1.6385826127773329E-2</v>
      </c>
    </row>
    <row r="17" spans="1:45" ht="19.5">
      <c r="A17" s="345" t="s">
        <v>408</v>
      </c>
      <c r="B17" s="357">
        <v>0</v>
      </c>
      <c r="C17" s="358">
        <v>0</v>
      </c>
      <c r="D17" s="357">
        <v>0</v>
      </c>
      <c r="E17" s="358">
        <v>0</v>
      </c>
      <c r="F17" s="357">
        <v>0</v>
      </c>
      <c r="G17" s="358">
        <v>0</v>
      </c>
      <c r="H17" s="357">
        <v>0</v>
      </c>
      <c r="I17" s="358">
        <v>0</v>
      </c>
      <c r="J17" s="357">
        <v>0</v>
      </c>
      <c r="K17" s="358">
        <v>0</v>
      </c>
      <c r="L17" s="357">
        <v>0</v>
      </c>
      <c r="M17" s="358">
        <v>0</v>
      </c>
      <c r="N17" s="357">
        <v>0</v>
      </c>
      <c r="O17" s="358">
        <v>0</v>
      </c>
      <c r="P17" s="357">
        <v>0</v>
      </c>
      <c r="Q17" s="358">
        <v>0</v>
      </c>
      <c r="R17" s="357">
        <v>0</v>
      </c>
      <c r="S17" s="358">
        <v>0</v>
      </c>
      <c r="T17" s="357">
        <v>0</v>
      </c>
      <c r="U17" s="358">
        <v>0</v>
      </c>
      <c r="V17" s="357">
        <v>0</v>
      </c>
      <c r="W17" s="358">
        <v>0</v>
      </c>
      <c r="X17" s="357">
        <v>0</v>
      </c>
      <c r="Y17" s="358">
        <v>0</v>
      </c>
      <c r="Z17" s="357">
        <v>0</v>
      </c>
      <c r="AA17" s="358">
        <v>0</v>
      </c>
      <c r="AB17" s="357">
        <v>0</v>
      </c>
      <c r="AC17" s="358">
        <v>0</v>
      </c>
      <c r="AD17" s="357">
        <v>0</v>
      </c>
      <c r="AE17" s="358">
        <v>0</v>
      </c>
      <c r="AF17" s="357">
        <v>0</v>
      </c>
      <c r="AG17" s="358">
        <v>0</v>
      </c>
      <c r="AH17" s="357">
        <v>0</v>
      </c>
      <c r="AI17" s="358">
        <v>0</v>
      </c>
      <c r="AJ17" s="357">
        <v>0</v>
      </c>
      <c r="AK17" s="358">
        <v>0</v>
      </c>
      <c r="AL17" s="357">
        <v>0</v>
      </c>
      <c r="AM17" s="358">
        <v>0</v>
      </c>
      <c r="AN17" s="357">
        <v>0</v>
      </c>
      <c r="AO17" s="358">
        <v>0</v>
      </c>
      <c r="AP17" s="357">
        <v>0</v>
      </c>
      <c r="AQ17" s="358">
        <v>0</v>
      </c>
      <c r="AR17" s="357">
        <v>0</v>
      </c>
      <c r="AS17" s="358">
        <v>0</v>
      </c>
    </row>
    <row r="18" spans="1:45" s="243" customFormat="1" ht="19.5">
      <c r="A18" s="345" t="s">
        <v>409</v>
      </c>
      <c r="B18" s="357">
        <v>58.623449999999998</v>
      </c>
      <c r="C18" s="358">
        <v>1.0270101472756948E-2</v>
      </c>
      <c r="D18" s="357">
        <v>0</v>
      </c>
      <c r="E18" s="358">
        <v>0</v>
      </c>
      <c r="F18" s="357">
        <v>0</v>
      </c>
      <c r="G18" s="358">
        <v>0</v>
      </c>
      <c r="H18" s="357">
        <v>0</v>
      </c>
      <c r="I18" s="358">
        <v>0</v>
      </c>
      <c r="J18" s="357">
        <v>3.4666100000000002</v>
      </c>
      <c r="K18" s="358">
        <v>2.2918511953824612E-3</v>
      </c>
      <c r="L18" s="357">
        <v>0</v>
      </c>
      <c r="M18" s="358">
        <v>0</v>
      </c>
      <c r="N18" s="357">
        <v>0</v>
      </c>
      <c r="O18" s="358">
        <v>0</v>
      </c>
      <c r="P18" s="357">
        <v>171.13421</v>
      </c>
      <c r="Q18" s="358">
        <v>1.0794989222878559E-2</v>
      </c>
      <c r="R18" s="357">
        <v>532.54972999999995</v>
      </c>
      <c r="S18" s="358">
        <v>1.0687500378116548E-2</v>
      </c>
      <c r="T18" s="357">
        <v>417.32729</v>
      </c>
      <c r="U18" s="358">
        <v>1.0871120946367068E-2</v>
      </c>
      <c r="V18" s="357">
        <v>242.96413000000001</v>
      </c>
      <c r="W18" s="358">
        <v>1.5883452766367032E-2</v>
      </c>
      <c r="X18" s="357">
        <v>12.042209999999999</v>
      </c>
      <c r="Y18" s="358">
        <v>1.1747158957886554E-2</v>
      </c>
      <c r="Z18" s="357">
        <v>27.05368</v>
      </c>
      <c r="AA18" s="358">
        <v>3.8956938346554931E-3</v>
      </c>
      <c r="AB18" s="357">
        <v>38.68768</v>
      </c>
      <c r="AC18" s="358">
        <v>2.3985260974897899E-3</v>
      </c>
      <c r="AD18" s="357">
        <v>16.936610000000002</v>
      </c>
      <c r="AE18" s="358">
        <v>1.9294987066979939E-2</v>
      </c>
      <c r="AF18" s="357">
        <v>4.9568599999999998</v>
      </c>
      <c r="AG18" s="358">
        <v>7.4408707274542995E-3</v>
      </c>
      <c r="AH18" s="357">
        <v>58.636009999999999</v>
      </c>
      <c r="AI18" s="358">
        <v>5.9746797423795078E-3</v>
      </c>
      <c r="AJ18" s="357">
        <v>510.26095999999995</v>
      </c>
      <c r="AK18" s="358">
        <v>3.9829767739960054E-2</v>
      </c>
      <c r="AL18" s="357">
        <v>221.74554999999998</v>
      </c>
      <c r="AM18" s="358">
        <v>3.0449936703438471E-2</v>
      </c>
      <c r="AN18" s="357">
        <v>319.06443000000002</v>
      </c>
      <c r="AO18" s="358">
        <v>3.2938636812715937E-2</v>
      </c>
      <c r="AP18" s="357">
        <v>473.71679000000006</v>
      </c>
      <c r="AQ18" s="358">
        <v>4.5821859887924962E-2</v>
      </c>
      <c r="AR18" s="357">
        <v>3109.1662000000001</v>
      </c>
      <c r="AS18" s="358">
        <v>1.0876408551812629E-2</v>
      </c>
    </row>
    <row r="19" spans="1:45" ht="19.5">
      <c r="A19" s="346" t="s">
        <v>410</v>
      </c>
      <c r="B19" s="357">
        <v>0</v>
      </c>
      <c r="C19" s="358">
        <v>0</v>
      </c>
      <c r="D19" s="357">
        <v>0</v>
      </c>
      <c r="E19" s="358">
        <v>0</v>
      </c>
      <c r="F19" s="357">
        <v>0</v>
      </c>
      <c r="G19" s="358">
        <v>0</v>
      </c>
      <c r="H19" s="357">
        <v>0</v>
      </c>
      <c r="I19" s="358">
        <v>0</v>
      </c>
      <c r="J19" s="357">
        <v>0</v>
      </c>
      <c r="K19" s="358">
        <v>0</v>
      </c>
      <c r="L19" s="357">
        <v>0</v>
      </c>
      <c r="M19" s="358">
        <v>0</v>
      </c>
      <c r="N19" s="357">
        <v>0</v>
      </c>
      <c r="O19" s="358">
        <v>0</v>
      </c>
      <c r="P19" s="357">
        <v>0</v>
      </c>
      <c r="Q19" s="358">
        <v>0</v>
      </c>
      <c r="R19" s="357">
        <v>0</v>
      </c>
      <c r="S19" s="358">
        <v>0</v>
      </c>
      <c r="T19" s="357">
        <v>0</v>
      </c>
      <c r="U19" s="358">
        <v>0</v>
      </c>
      <c r="V19" s="357">
        <v>0</v>
      </c>
      <c r="W19" s="358">
        <v>0</v>
      </c>
      <c r="X19" s="357">
        <v>0</v>
      </c>
      <c r="Y19" s="358">
        <v>0</v>
      </c>
      <c r="Z19" s="357">
        <v>0</v>
      </c>
      <c r="AA19" s="358">
        <v>0</v>
      </c>
      <c r="AB19" s="357">
        <v>0</v>
      </c>
      <c r="AC19" s="358">
        <v>0</v>
      </c>
      <c r="AD19" s="357">
        <v>0</v>
      </c>
      <c r="AE19" s="358">
        <v>0</v>
      </c>
      <c r="AF19" s="357">
        <v>0</v>
      </c>
      <c r="AG19" s="358">
        <v>0</v>
      </c>
      <c r="AH19" s="357">
        <v>0</v>
      </c>
      <c r="AI19" s="358">
        <v>0</v>
      </c>
      <c r="AJ19" s="357">
        <v>0</v>
      </c>
      <c r="AK19" s="358">
        <v>0</v>
      </c>
      <c r="AL19" s="357">
        <v>0</v>
      </c>
      <c r="AM19" s="358">
        <v>0</v>
      </c>
      <c r="AN19" s="357">
        <v>0</v>
      </c>
      <c r="AO19" s="358">
        <v>0</v>
      </c>
      <c r="AP19" s="357">
        <v>0</v>
      </c>
      <c r="AQ19" s="358">
        <v>0</v>
      </c>
      <c r="AR19" s="357">
        <v>0</v>
      </c>
      <c r="AS19" s="358">
        <v>0</v>
      </c>
    </row>
    <row r="20" spans="1:45" ht="18.75">
      <c r="A20" s="337" t="s">
        <v>411</v>
      </c>
      <c r="B20" s="357">
        <v>228.55416999999997</v>
      </c>
      <c r="C20" s="358">
        <v>4.0039856370134165E-2</v>
      </c>
      <c r="D20" s="357">
        <v>167.41320999999999</v>
      </c>
      <c r="E20" s="358">
        <v>3.1458948614328942E-2</v>
      </c>
      <c r="F20" s="357">
        <v>135.30979000000002</v>
      </c>
      <c r="G20" s="358">
        <v>2.8563878011874679E-2</v>
      </c>
      <c r="H20" s="357">
        <v>581.53276000000005</v>
      </c>
      <c r="I20" s="358">
        <v>3.0258010710609587E-2</v>
      </c>
      <c r="J20" s="357">
        <v>173.41414</v>
      </c>
      <c r="K20" s="358">
        <v>0.11464785599049836</v>
      </c>
      <c r="L20" s="357">
        <v>733.08090000000004</v>
      </c>
      <c r="M20" s="358">
        <v>2.0830243079440473E-2</v>
      </c>
      <c r="N20" s="357">
        <v>536.65152</v>
      </c>
      <c r="O20" s="358">
        <v>2.7909398416256666E-2</v>
      </c>
      <c r="P20" s="357">
        <v>0</v>
      </c>
      <c r="Q20" s="358">
        <v>0</v>
      </c>
      <c r="R20" s="357">
        <v>0</v>
      </c>
      <c r="S20" s="358">
        <v>0</v>
      </c>
      <c r="T20" s="357">
        <v>0</v>
      </c>
      <c r="U20" s="358">
        <v>0</v>
      </c>
      <c r="V20" s="357">
        <v>0</v>
      </c>
      <c r="W20" s="358">
        <v>0</v>
      </c>
      <c r="X20" s="357">
        <v>0</v>
      </c>
      <c r="Y20" s="358">
        <v>0</v>
      </c>
      <c r="Z20" s="357">
        <v>300.61795000000001</v>
      </c>
      <c r="AA20" s="358">
        <v>4.3288583823042681E-2</v>
      </c>
      <c r="AB20" s="357">
        <v>701.44191000000001</v>
      </c>
      <c r="AC20" s="358">
        <v>4.3487402889190681E-2</v>
      </c>
      <c r="AD20" s="357">
        <v>0</v>
      </c>
      <c r="AE20" s="358">
        <v>0</v>
      </c>
      <c r="AF20" s="357">
        <v>0</v>
      </c>
      <c r="AG20" s="358">
        <v>0</v>
      </c>
      <c r="AH20" s="357">
        <v>0</v>
      </c>
      <c r="AI20" s="358">
        <v>0</v>
      </c>
      <c r="AJ20" s="357">
        <v>900.19462999999996</v>
      </c>
      <c r="AK20" s="358">
        <v>7.0267070860485351E-2</v>
      </c>
      <c r="AL20" s="357">
        <v>310.06466000000006</v>
      </c>
      <c r="AM20" s="358">
        <v>4.2577852276959663E-2</v>
      </c>
      <c r="AN20" s="357">
        <v>480.10199999999998</v>
      </c>
      <c r="AO20" s="358">
        <v>4.9563360638660174E-2</v>
      </c>
      <c r="AP20" s="357">
        <v>230.10483000000002</v>
      </c>
      <c r="AQ20" s="358">
        <v>2.2257668510746249E-2</v>
      </c>
      <c r="AR20" s="357">
        <v>5478.4824699999999</v>
      </c>
      <c r="AS20" s="358">
        <v>1.9164692317722856E-2</v>
      </c>
    </row>
    <row r="21" spans="1:45" ht="19.5">
      <c r="A21" s="344" t="s">
        <v>412</v>
      </c>
      <c r="B21" s="357">
        <v>1603.68959</v>
      </c>
      <c r="C21" s="358">
        <v>0.28094652941960918</v>
      </c>
      <c r="D21" s="357">
        <v>1461.0678499999999</v>
      </c>
      <c r="E21" s="358">
        <v>0.27455215998306265</v>
      </c>
      <c r="F21" s="357">
        <v>1049.2280000000001</v>
      </c>
      <c r="G21" s="358">
        <v>0.22149188612770179</v>
      </c>
      <c r="H21" s="357">
        <v>4994.2242400000005</v>
      </c>
      <c r="I21" s="358">
        <v>0.25985688329081585</v>
      </c>
      <c r="J21" s="357">
        <v>197.13082</v>
      </c>
      <c r="K21" s="358">
        <v>0.13032746846738594</v>
      </c>
      <c r="L21" s="357">
        <v>9690.3989899999997</v>
      </c>
      <c r="M21" s="358">
        <v>0.27534937344359189</v>
      </c>
      <c r="N21" s="357">
        <v>5097.1127100000003</v>
      </c>
      <c r="O21" s="358">
        <v>0.26508328793321173</v>
      </c>
      <c r="P21" s="357">
        <v>11188.302539999999</v>
      </c>
      <c r="Q21" s="358">
        <v>0.70574787671970907</v>
      </c>
      <c r="R21" s="357">
        <v>34697.766750000003</v>
      </c>
      <c r="S21" s="358">
        <v>0.6963338339509153</v>
      </c>
      <c r="T21" s="357">
        <v>26291.558129999998</v>
      </c>
      <c r="U21" s="358">
        <v>0.68487902696147751</v>
      </c>
      <c r="V21" s="357">
        <v>10533.50275</v>
      </c>
      <c r="W21" s="358">
        <v>0.68861355540022406</v>
      </c>
      <c r="X21" s="357">
        <v>555.98766999999998</v>
      </c>
      <c r="Y21" s="358">
        <v>0.54236519194690791</v>
      </c>
      <c r="Z21" s="357">
        <v>2921.6038799999997</v>
      </c>
      <c r="AA21" s="358">
        <v>0.42070706176097172</v>
      </c>
      <c r="AB21" s="357">
        <v>6871.4870699999983</v>
      </c>
      <c r="AC21" s="358">
        <v>0.42601264965897789</v>
      </c>
      <c r="AD21" s="357">
        <v>403.78609999999998</v>
      </c>
      <c r="AE21" s="358">
        <v>0.46001222070569414</v>
      </c>
      <c r="AF21" s="357">
        <v>241.72663999999997</v>
      </c>
      <c r="AG21" s="358">
        <v>0.36286211021127962</v>
      </c>
      <c r="AH21" s="357">
        <v>2403.74782</v>
      </c>
      <c r="AI21" s="358">
        <v>0.24492838796403277</v>
      </c>
      <c r="AJ21" s="357">
        <v>5726.9713400000001</v>
      </c>
      <c r="AK21" s="358">
        <v>0.447033883065653</v>
      </c>
      <c r="AL21" s="357">
        <v>3273.5316300000004</v>
      </c>
      <c r="AM21" s="358">
        <v>0.44951896861156304</v>
      </c>
      <c r="AN21" s="357">
        <v>4437.4358499999998</v>
      </c>
      <c r="AO21" s="358">
        <v>0.45809897343578976</v>
      </c>
      <c r="AP21" s="357">
        <v>4544.1159299999999</v>
      </c>
      <c r="AQ21" s="358">
        <v>0.43954499366372007</v>
      </c>
      <c r="AR21" s="357">
        <v>138184.37629999997</v>
      </c>
      <c r="AS21" s="358">
        <v>0.48339317856865094</v>
      </c>
    </row>
    <row r="22" spans="1:45" s="243" customFormat="1" ht="19.5">
      <c r="A22" s="344" t="s">
        <v>413</v>
      </c>
      <c r="B22" s="357">
        <v>644.28610999999989</v>
      </c>
      <c r="C22" s="358">
        <v>0.1128709369234981</v>
      </c>
      <c r="D22" s="357">
        <v>624.27319</v>
      </c>
      <c r="E22" s="358">
        <v>0.11730841434504009</v>
      </c>
      <c r="F22" s="357">
        <v>542.53255000000001</v>
      </c>
      <c r="G22" s="358">
        <v>0.11452854649816024</v>
      </c>
      <c r="H22" s="357">
        <v>2157.9158500000003</v>
      </c>
      <c r="I22" s="358">
        <v>0.11227955739225112</v>
      </c>
      <c r="J22" s="357">
        <v>7.5724999999999998</v>
      </c>
      <c r="K22" s="358">
        <v>5.0063442893875246E-3</v>
      </c>
      <c r="L22" s="357">
        <v>4058.7208099999998</v>
      </c>
      <c r="M22" s="358">
        <v>0.11532716384219467</v>
      </c>
      <c r="N22" s="357">
        <v>2117.8578099999995</v>
      </c>
      <c r="O22" s="358">
        <v>0.11014249509303692</v>
      </c>
      <c r="P22" s="357">
        <v>2737.9547599999996</v>
      </c>
      <c r="Q22" s="358">
        <v>0.17270767853446162</v>
      </c>
      <c r="R22" s="357">
        <v>8535.563830000001</v>
      </c>
      <c r="S22" s="358">
        <v>0.17129638139251885</v>
      </c>
      <c r="T22" s="357">
        <v>6666.1820399999988</v>
      </c>
      <c r="U22" s="358">
        <v>0.17364996956546966</v>
      </c>
      <c r="V22" s="357">
        <v>2517.3760300000004</v>
      </c>
      <c r="W22" s="358">
        <v>0.16457006747329148</v>
      </c>
      <c r="X22" s="357">
        <v>93.564300000000003</v>
      </c>
      <c r="Y22" s="358">
        <v>9.127184336458051E-2</v>
      </c>
      <c r="Z22" s="357">
        <v>546.96749999999997</v>
      </c>
      <c r="AA22" s="358">
        <v>7.8762590431576351E-2</v>
      </c>
      <c r="AB22" s="357">
        <v>1603.2345</v>
      </c>
      <c r="AC22" s="358">
        <v>9.9395977961097545E-2</v>
      </c>
      <c r="AD22" s="357">
        <v>96.989800000000002</v>
      </c>
      <c r="AE22" s="358">
        <v>0.11049536693759676</v>
      </c>
      <c r="AF22" s="357">
        <v>28.433</v>
      </c>
      <c r="AG22" s="358">
        <v>4.268151156048549E-2</v>
      </c>
      <c r="AH22" s="357">
        <v>464.64059999999995</v>
      </c>
      <c r="AI22" s="358">
        <v>4.734426473266274E-2</v>
      </c>
      <c r="AJ22" s="357">
        <v>1131.2573600000001</v>
      </c>
      <c r="AK22" s="358">
        <v>8.8303282898461177E-2</v>
      </c>
      <c r="AL22" s="357">
        <v>672.2673299999999</v>
      </c>
      <c r="AM22" s="358">
        <v>9.2315257944475468E-2</v>
      </c>
      <c r="AN22" s="357">
        <v>902.33024999999998</v>
      </c>
      <c r="AO22" s="358">
        <v>9.3152120999126009E-2</v>
      </c>
      <c r="AP22" s="357">
        <v>993.30146000000013</v>
      </c>
      <c r="AQ22" s="358">
        <v>9.6080445716503537E-2</v>
      </c>
      <c r="AR22" s="357">
        <v>37143.22157999999</v>
      </c>
      <c r="AS22" s="358">
        <v>0.12993350205421095</v>
      </c>
    </row>
    <row r="23" spans="1:45" s="243" customFormat="1" ht="19.5">
      <c r="A23" s="344" t="s">
        <v>414</v>
      </c>
      <c r="B23" s="357">
        <v>412.3752300000001</v>
      </c>
      <c r="C23" s="358">
        <v>7.2243026586655795E-2</v>
      </c>
      <c r="D23" s="357">
        <v>378.28379000000001</v>
      </c>
      <c r="E23" s="358">
        <v>7.1084057890315827E-2</v>
      </c>
      <c r="F23" s="357">
        <v>191.58437000000001</v>
      </c>
      <c r="G23" s="358">
        <v>4.0443434090481276E-2</v>
      </c>
      <c r="H23" s="357">
        <v>1110.6782999999998</v>
      </c>
      <c r="I23" s="358">
        <v>5.7790236782948638E-2</v>
      </c>
      <c r="J23" s="357">
        <v>132.22105999999999</v>
      </c>
      <c r="K23" s="358">
        <v>8.7414215736911882E-2</v>
      </c>
      <c r="L23" s="357">
        <v>2176.3459199999998</v>
      </c>
      <c r="M23" s="358">
        <v>6.1840125064707728E-2</v>
      </c>
      <c r="N23" s="357">
        <v>1063.9761400000002</v>
      </c>
      <c r="O23" s="358">
        <v>5.5333736866432219E-2</v>
      </c>
      <c r="P23" s="357">
        <v>2839.3722000000002</v>
      </c>
      <c r="Q23" s="358">
        <v>0.17910499776018476</v>
      </c>
      <c r="R23" s="357">
        <v>8858.9203500000003</v>
      </c>
      <c r="S23" s="358">
        <v>0.17778567757480485</v>
      </c>
      <c r="T23" s="357">
        <v>6913.5872499999996</v>
      </c>
      <c r="U23" s="358">
        <v>0.18009472413848443</v>
      </c>
      <c r="V23" s="357">
        <v>2529.4420399999999</v>
      </c>
      <c r="W23" s="358">
        <v>0.16535886662612734</v>
      </c>
      <c r="X23" s="357">
        <v>311.04120999999998</v>
      </c>
      <c r="Y23" s="358">
        <v>0.30342026391529237</v>
      </c>
      <c r="Z23" s="357">
        <v>1427.95668</v>
      </c>
      <c r="AA23" s="358">
        <v>0.20562385725088517</v>
      </c>
      <c r="AB23" s="357">
        <v>2425.1393799999996</v>
      </c>
      <c r="AC23" s="358">
        <v>0.15035174228540474</v>
      </c>
      <c r="AD23" s="357">
        <v>110.78366999999999</v>
      </c>
      <c r="AE23" s="358">
        <v>0.12620999597219118</v>
      </c>
      <c r="AF23" s="357">
        <v>138.02653000000001</v>
      </c>
      <c r="AG23" s="358">
        <v>0.20719519346705229</v>
      </c>
      <c r="AH23" s="357">
        <v>1014.5169299999999</v>
      </c>
      <c r="AI23" s="358">
        <v>0.10337357112075068</v>
      </c>
      <c r="AJ23" s="357">
        <v>3091.8603899999998</v>
      </c>
      <c r="AK23" s="358">
        <v>0.2413433338464348</v>
      </c>
      <c r="AL23" s="357">
        <v>1754.9353000000003</v>
      </c>
      <c r="AM23" s="358">
        <v>0.24098643153664107</v>
      </c>
      <c r="AN23" s="357">
        <v>2308.2310600000001</v>
      </c>
      <c r="AO23" s="358">
        <v>0.23829038092767132</v>
      </c>
      <c r="AP23" s="357">
        <v>2500.7804899999996</v>
      </c>
      <c r="AQ23" s="358">
        <v>0.24189645721283451</v>
      </c>
      <c r="AR23" s="357">
        <v>41690.058290000001</v>
      </c>
      <c r="AS23" s="358">
        <v>0.14583913414179112</v>
      </c>
    </row>
    <row r="24" spans="1:45" ht="19.5">
      <c r="A24" s="344" t="s">
        <v>406</v>
      </c>
      <c r="B24" s="357">
        <v>0</v>
      </c>
      <c r="C24" s="358">
        <v>0</v>
      </c>
      <c r="D24" s="357">
        <v>0</v>
      </c>
      <c r="E24" s="358">
        <v>0</v>
      </c>
      <c r="F24" s="357">
        <v>0</v>
      </c>
      <c r="G24" s="358">
        <v>0</v>
      </c>
      <c r="H24" s="357">
        <v>0</v>
      </c>
      <c r="I24" s="358">
        <v>0</v>
      </c>
      <c r="J24" s="357">
        <v>0</v>
      </c>
      <c r="K24" s="358">
        <v>0</v>
      </c>
      <c r="L24" s="357">
        <v>0</v>
      </c>
      <c r="M24" s="358">
        <v>0</v>
      </c>
      <c r="N24" s="357">
        <v>0</v>
      </c>
      <c r="O24" s="358">
        <v>0</v>
      </c>
      <c r="P24" s="357">
        <v>0</v>
      </c>
      <c r="Q24" s="358">
        <v>0</v>
      </c>
      <c r="R24" s="357">
        <v>0</v>
      </c>
      <c r="S24" s="358">
        <v>0</v>
      </c>
      <c r="T24" s="357">
        <v>0</v>
      </c>
      <c r="U24" s="358">
        <v>0</v>
      </c>
      <c r="V24" s="357">
        <v>0</v>
      </c>
      <c r="W24" s="358">
        <v>0</v>
      </c>
      <c r="X24" s="357">
        <v>0</v>
      </c>
      <c r="Y24" s="358">
        <v>0</v>
      </c>
      <c r="Z24" s="357">
        <v>0</v>
      </c>
      <c r="AA24" s="358">
        <v>0</v>
      </c>
      <c r="AB24" s="357">
        <v>0</v>
      </c>
      <c r="AC24" s="358">
        <v>0</v>
      </c>
      <c r="AD24" s="357">
        <v>0</v>
      </c>
      <c r="AE24" s="358">
        <v>0</v>
      </c>
      <c r="AF24" s="357">
        <v>0</v>
      </c>
      <c r="AG24" s="358">
        <v>0</v>
      </c>
      <c r="AH24" s="357">
        <v>0</v>
      </c>
      <c r="AI24" s="358">
        <v>0</v>
      </c>
      <c r="AJ24" s="357">
        <v>0</v>
      </c>
      <c r="AK24" s="358">
        <v>0</v>
      </c>
      <c r="AL24" s="357">
        <v>0</v>
      </c>
      <c r="AM24" s="358">
        <v>0</v>
      </c>
      <c r="AN24" s="357">
        <v>0</v>
      </c>
      <c r="AO24" s="358">
        <v>0</v>
      </c>
      <c r="AP24" s="357">
        <v>0</v>
      </c>
      <c r="AQ24" s="358">
        <v>0</v>
      </c>
      <c r="AR24" s="357">
        <v>0</v>
      </c>
      <c r="AS24" s="358">
        <v>0</v>
      </c>
    </row>
    <row r="25" spans="1:45" ht="19.5">
      <c r="A25" s="344" t="s">
        <v>415</v>
      </c>
      <c r="B25" s="357">
        <v>0</v>
      </c>
      <c r="C25" s="358">
        <v>0</v>
      </c>
      <c r="D25" s="357">
        <v>0</v>
      </c>
      <c r="E25" s="358">
        <v>0</v>
      </c>
      <c r="F25" s="357">
        <v>0</v>
      </c>
      <c r="G25" s="358">
        <v>0</v>
      </c>
      <c r="H25" s="357">
        <v>0</v>
      </c>
      <c r="I25" s="358">
        <v>0</v>
      </c>
      <c r="J25" s="357">
        <v>0</v>
      </c>
      <c r="K25" s="358">
        <v>0</v>
      </c>
      <c r="L25" s="357">
        <v>0</v>
      </c>
      <c r="M25" s="358">
        <v>0</v>
      </c>
      <c r="N25" s="357">
        <v>0</v>
      </c>
      <c r="O25" s="358">
        <v>0</v>
      </c>
      <c r="P25" s="357">
        <v>1144.5142599999999</v>
      </c>
      <c r="Q25" s="358">
        <v>7.2194911246154861E-2</v>
      </c>
      <c r="R25" s="357">
        <v>3586.91113</v>
      </c>
      <c r="S25" s="358">
        <v>7.1984101950714446E-2</v>
      </c>
      <c r="T25" s="357">
        <v>2775.70966</v>
      </c>
      <c r="U25" s="358">
        <v>7.2305540876225496E-2</v>
      </c>
      <c r="V25" s="357">
        <v>1046.50263</v>
      </c>
      <c r="W25" s="358">
        <v>6.8413699970789402E-2</v>
      </c>
      <c r="X25" s="357">
        <v>0</v>
      </c>
      <c r="Y25" s="358">
        <v>0</v>
      </c>
      <c r="Z25" s="357">
        <v>107.01621</v>
      </c>
      <c r="AA25" s="358">
        <v>1.5410191497245386E-2</v>
      </c>
      <c r="AB25" s="357">
        <v>207.26137</v>
      </c>
      <c r="AC25" s="358">
        <v>1.2849615302506829E-2</v>
      </c>
      <c r="AD25" s="357">
        <v>0</v>
      </c>
      <c r="AE25" s="358">
        <v>0</v>
      </c>
      <c r="AF25" s="357">
        <v>0</v>
      </c>
      <c r="AG25" s="358">
        <v>0</v>
      </c>
      <c r="AH25" s="357">
        <v>108.65885</v>
      </c>
      <c r="AI25" s="358">
        <v>1.1071725888668987E-2</v>
      </c>
      <c r="AJ25" s="357">
        <v>0</v>
      </c>
      <c r="AK25" s="358">
        <v>0</v>
      </c>
      <c r="AL25" s="357">
        <v>0</v>
      </c>
      <c r="AM25" s="358">
        <v>0</v>
      </c>
      <c r="AN25" s="357">
        <v>0</v>
      </c>
      <c r="AO25" s="358">
        <v>0</v>
      </c>
      <c r="AP25" s="357">
        <v>0</v>
      </c>
      <c r="AQ25" s="358">
        <v>0</v>
      </c>
      <c r="AR25" s="357">
        <v>8976.5741100000014</v>
      </c>
      <c r="AS25" s="358">
        <v>3.1401630255720597E-2</v>
      </c>
    </row>
    <row r="26" spans="1:45" ht="19.5">
      <c r="A26" s="345" t="s">
        <v>408</v>
      </c>
      <c r="B26" s="357">
        <v>83.762609999999981</v>
      </c>
      <c r="C26" s="358">
        <v>1.4674170563536704E-2</v>
      </c>
      <c r="D26" s="357">
        <v>79.60414999999999</v>
      </c>
      <c r="E26" s="358">
        <v>1.4958573844545081E-2</v>
      </c>
      <c r="F26" s="357">
        <v>77.687099999999987</v>
      </c>
      <c r="G26" s="358">
        <v>1.6399736098151572E-2</v>
      </c>
      <c r="H26" s="357">
        <v>299.48214000000002</v>
      </c>
      <c r="I26" s="358">
        <v>1.5582499255512758E-2</v>
      </c>
      <c r="J26" s="357">
        <v>0</v>
      </c>
      <c r="K26" s="358">
        <v>0</v>
      </c>
      <c r="L26" s="357">
        <v>545.61007999999993</v>
      </c>
      <c r="M26" s="358">
        <v>1.5503323839146486E-2</v>
      </c>
      <c r="N26" s="357">
        <v>307.23702000000003</v>
      </c>
      <c r="O26" s="358">
        <v>1.5978339909301698E-2</v>
      </c>
      <c r="P26" s="357">
        <v>407.87822000000006</v>
      </c>
      <c r="Q26" s="358">
        <v>2.5728584536936775E-2</v>
      </c>
      <c r="R26" s="357">
        <v>1260.3321299999998</v>
      </c>
      <c r="S26" s="358">
        <v>2.529303717030789E-2</v>
      </c>
      <c r="T26" s="357">
        <v>982.33919000000003</v>
      </c>
      <c r="U26" s="358">
        <v>2.5589335758143827E-2</v>
      </c>
      <c r="V26" s="357">
        <v>58.761869999999995</v>
      </c>
      <c r="W26" s="358">
        <v>3.841478108757864E-3</v>
      </c>
      <c r="X26" s="357">
        <v>0</v>
      </c>
      <c r="Y26" s="358">
        <v>0</v>
      </c>
      <c r="Z26" s="357">
        <v>0</v>
      </c>
      <c r="AA26" s="358">
        <v>0</v>
      </c>
      <c r="AB26" s="357">
        <v>0</v>
      </c>
      <c r="AC26" s="358">
        <v>0</v>
      </c>
      <c r="AD26" s="357">
        <v>0</v>
      </c>
      <c r="AE26" s="358">
        <v>0</v>
      </c>
      <c r="AF26" s="357">
        <v>0</v>
      </c>
      <c r="AG26" s="358">
        <v>0</v>
      </c>
      <c r="AH26" s="357">
        <v>0</v>
      </c>
      <c r="AI26" s="358">
        <v>0</v>
      </c>
      <c r="AJ26" s="357">
        <v>0</v>
      </c>
      <c r="AK26" s="358">
        <v>0</v>
      </c>
      <c r="AL26" s="357">
        <v>0</v>
      </c>
      <c r="AM26" s="358">
        <v>0</v>
      </c>
      <c r="AN26" s="357">
        <v>0</v>
      </c>
      <c r="AO26" s="358">
        <v>0</v>
      </c>
      <c r="AP26" s="357">
        <v>0</v>
      </c>
      <c r="AQ26" s="358">
        <v>0</v>
      </c>
      <c r="AR26" s="357">
        <v>4102.6945100000003</v>
      </c>
      <c r="AS26" s="358">
        <v>1.4351944792799665E-2</v>
      </c>
    </row>
    <row r="27" spans="1:45" ht="39">
      <c r="A27" s="345" t="s">
        <v>416</v>
      </c>
      <c r="B27" s="357">
        <v>339.99564000000004</v>
      </c>
      <c r="C27" s="358">
        <v>5.9563019970590984E-2</v>
      </c>
      <c r="D27" s="357">
        <v>286.82617999999997</v>
      </c>
      <c r="E27" s="358">
        <v>5.389807684748571E-2</v>
      </c>
      <c r="F27" s="357">
        <v>182.19902000000002</v>
      </c>
      <c r="G27" s="358">
        <v>3.8462187999575743E-2</v>
      </c>
      <c r="H27" s="357">
        <v>1017.52369</v>
      </c>
      <c r="I27" s="358">
        <v>5.2943264469432448E-2</v>
      </c>
      <c r="J27" s="357">
        <v>21.61016</v>
      </c>
      <c r="K27" s="358">
        <v>1.4286946333278405E-2</v>
      </c>
      <c r="L27" s="357">
        <v>2115.6161000000002</v>
      </c>
      <c r="M27" s="358">
        <v>6.01145079973818E-2</v>
      </c>
      <c r="N27" s="357">
        <v>998.17324000000019</v>
      </c>
      <c r="O27" s="358">
        <v>5.1911554529102594E-2</v>
      </c>
      <c r="P27" s="357">
        <v>1595.9810600000001</v>
      </c>
      <c r="Q27" s="358">
        <v>0.10067302348617672</v>
      </c>
      <c r="R27" s="357">
        <v>4947.8714300000001</v>
      </c>
      <c r="S27" s="358">
        <v>9.9296600486488029E-2</v>
      </c>
      <c r="T27" s="357">
        <v>3869.4049500000001</v>
      </c>
      <c r="U27" s="358">
        <v>0.10079563500848798</v>
      </c>
      <c r="V27" s="357">
        <v>1798.7133900000001</v>
      </c>
      <c r="W27" s="358">
        <v>0.11758846530266391</v>
      </c>
      <c r="X27" s="357">
        <v>151.38216</v>
      </c>
      <c r="Y27" s="358">
        <v>0.14767308466703502</v>
      </c>
      <c r="Z27" s="357">
        <v>839.66349000000002</v>
      </c>
      <c r="AA27" s="358">
        <v>0.12091042258126489</v>
      </c>
      <c r="AB27" s="357">
        <v>2635.8518199999999</v>
      </c>
      <c r="AC27" s="358">
        <v>0.16341531410996885</v>
      </c>
      <c r="AD27" s="357">
        <v>196.01263</v>
      </c>
      <c r="AE27" s="358">
        <v>0.22330685779590623</v>
      </c>
      <c r="AF27" s="357">
        <v>75.267109999999988</v>
      </c>
      <c r="AG27" s="358">
        <v>0.11298540518374187</v>
      </c>
      <c r="AH27" s="357">
        <v>815.93144000000007</v>
      </c>
      <c r="AI27" s="358">
        <v>8.3138826221950318E-2</v>
      </c>
      <c r="AJ27" s="357">
        <v>1304.4055899999998</v>
      </c>
      <c r="AK27" s="358">
        <v>0.10181882558368871</v>
      </c>
      <c r="AL27" s="357">
        <v>746.60500000000002</v>
      </c>
      <c r="AM27" s="358">
        <v>0.10252325240560942</v>
      </c>
      <c r="AN27" s="357">
        <v>1057.3437399999998</v>
      </c>
      <c r="AO27" s="358">
        <v>0.1091549485414552</v>
      </c>
      <c r="AP27" s="357">
        <v>1050.0339799999999</v>
      </c>
      <c r="AQ27" s="358">
        <v>0.10156809073438203</v>
      </c>
      <c r="AR27" s="357">
        <v>26046.411819999994</v>
      </c>
      <c r="AS27" s="358">
        <v>9.1114915716979508E-2</v>
      </c>
    </row>
    <row r="28" spans="1:45" ht="19.5">
      <c r="A28" s="346" t="s">
        <v>410</v>
      </c>
      <c r="B28" s="357">
        <v>123.27</v>
      </c>
      <c r="C28" s="358">
        <v>2.1595375375327606E-2</v>
      </c>
      <c r="D28" s="357">
        <v>92.080539999999999</v>
      </c>
      <c r="E28" s="358">
        <v>1.7303037055675957E-2</v>
      </c>
      <c r="F28" s="357">
        <v>55.224959999999996</v>
      </c>
      <c r="G28" s="358">
        <v>1.1657981441332945E-2</v>
      </c>
      <c r="H28" s="357">
        <v>408.62425999999999</v>
      </c>
      <c r="I28" s="358">
        <v>2.1261325390670882E-2</v>
      </c>
      <c r="J28" s="357">
        <v>35.727100000000007</v>
      </c>
      <c r="K28" s="358">
        <v>2.3619962107808132E-2</v>
      </c>
      <c r="L28" s="357">
        <v>794.10607999999991</v>
      </c>
      <c r="M28" s="358">
        <v>2.2564252700161196E-2</v>
      </c>
      <c r="N28" s="357">
        <v>609.86850000000004</v>
      </c>
      <c r="O28" s="358">
        <v>3.1717161535338295E-2</v>
      </c>
      <c r="P28" s="357">
        <v>2462.6020399999998</v>
      </c>
      <c r="Q28" s="358">
        <v>0.15533868115579436</v>
      </c>
      <c r="R28" s="357">
        <v>7508.1678800000009</v>
      </c>
      <c r="S28" s="358">
        <v>0.15067803537608127</v>
      </c>
      <c r="T28" s="357">
        <v>5084.335039999999</v>
      </c>
      <c r="U28" s="358">
        <v>0.13244382161466611</v>
      </c>
      <c r="V28" s="357">
        <v>2582.7067900000002</v>
      </c>
      <c r="W28" s="358">
        <v>0.16884097791859407</v>
      </c>
      <c r="X28" s="357">
        <v>0</v>
      </c>
      <c r="Y28" s="358">
        <v>0</v>
      </c>
      <c r="Z28" s="357">
        <v>0</v>
      </c>
      <c r="AA28" s="358">
        <v>0</v>
      </c>
      <c r="AB28" s="357">
        <v>0</v>
      </c>
      <c r="AC28" s="358">
        <v>0</v>
      </c>
      <c r="AD28" s="357">
        <v>0</v>
      </c>
      <c r="AE28" s="358">
        <v>0</v>
      </c>
      <c r="AF28" s="357">
        <v>0</v>
      </c>
      <c r="AG28" s="358">
        <v>0</v>
      </c>
      <c r="AH28" s="357">
        <v>0</v>
      </c>
      <c r="AI28" s="358">
        <v>0</v>
      </c>
      <c r="AJ28" s="357">
        <v>199.44800000000001</v>
      </c>
      <c r="AK28" s="358">
        <v>1.5568440737068253E-2</v>
      </c>
      <c r="AL28" s="357">
        <v>99.724000000000004</v>
      </c>
      <c r="AM28" s="358">
        <v>1.3694026724837086E-2</v>
      </c>
      <c r="AN28" s="357">
        <v>169.5308</v>
      </c>
      <c r="AO28" s="358">
        <v>1.7501522967537254E-2</v>
      </c>
      <c r="AP28" s="357">
        <v>0</v>
      </c>
      <c r="AQ28" s="358">
        <v>0</v>
      </c>
      <c r="AR28" s="357">
        <v>20225.415989999998</v>
      </c>
      <c r="AS28" s="358">
        <v>7.0752051607149161E-2</v>
      </c>
    </row>
    <row r="29" spans="1:45" ht="19.5">
      <c r="A29" s="344" t="s">
        <v>411</v>
      </c>
      <c r="B29" s="357">
        <v>0</v>
      </c>
      <c r="C29" s="358">
        <v>0</v>
      </c>
      <c r="D29" s="357">
        <v>0</v>
      </c>
      <c r="E29" s="358">
        <v>0</v>
      </c>
      <c r="F29" s="357">
        <v>0</v>
      </c>
      <c r="G29" s="358">
        <v>0</v>
      </c>
      <c r="H29" s="357">
        <v>0</v>
      </c>
      <c r="I29" s="358">
        <v>0</v>
      </c>
      <c r="J29" s="357">
        <v>0</v>
      </c>
      <c r="K29" s="358">
        <v>0</v>
      </c>
      <c r="L29" s="357">
        <v>0</v>
      </c>
      <c r="M29" s="358">
        <v>0</v>
      </c>
      <c r="N29" s="357">
        <v>0</v>
      </c>
      <c r="O29" s="358">
        <v>0</v>
      </c>
      <c r="P29" s="357">
        <v>0</v>
      </c>
      <c r="Q29" s="358">
        <v>0</v>
      </c>
      <c r="R29" s="357">
        <v>0</v>
      </c>
      <c r="S29" s="358">
        <v>0</v>
      </c>
      <c r="T29" s="357">
        <v>0</v>
      </c>
      <c r="U29" s="358">
        <v>0</v>
      </c>
      <c r="V29" s="357">
        <v>0</v>
      </c>
      <c r="W29" s="358">
        <v>0</v>
      </c>
      <c r="X29" s="357">
        <v>0</v>
      </c>
      <c r="Y29" s="358">
        <v>0</v>
      </c>
      <c r="Z29" s="357">
        <v>0</v>
      </c>
      <c r="AA29" s="358">
        <v>0</v>
      </c>
      <c r="AB29" s="357">
        <v>0</v>
      </c>
      <c r="AC29" s="358">
        <v>0</v>
      </c>
      <c r="AD29" s="357">
        <v>0</v>
      </c>
      <c r="AE29" s="358">
        <v>0</v>
      </c>
      <c r="AF29" s="357">
        <v>0</v>
      </c>
      <c r="AG29" s="358">
        <v>0</v>
      </c>
      <c r="AH29" s="357">
        <v>0</v>
      </c>
      <c r="AI29" s="358">
        <v>0</v>
      </c>
      <c r="AJ29" s="357">
        <v>0</v>
      </c>
      <c r="AK29" s="358">
        <v>0</v>
      </c>
      <c r="AL29" s="357">
        <v>0</v>
      </c>
      <c r="AM29" s="358">
        <v>0</v>
      </c>
      <c r="AN29" s="357">
        <v>0</v>
      </c>
      <c r="AO29" s="358">
        <v>0</v>
      </c>
      <c r="AP29" s="357">
        <v>0</v>
      </c>
      <c r="AQ29" s="358">
        <v>0</v>
      </c>
      <c r="AR29" s="357">
        <v>0</v>
      </c>
      <c r="AS29" s="358">
        <v>0</v>
      </c>
    </row>
    <row r="30" spans="1:45" s="995" customFormat="1" ht="19.5">
      <c r="A30" s="344" t="s">
        <v>1601</v>
      </c>
      <c r="B30" s="357">
        <v>0</v>
      </c>
      <c r="C30" s="358">
        <v>0</v>
      </c>
      <c r="D30" s="357">
        <v>0</v>
      </c>
      <c r="E30" s="358">
        <v>0</v>
      </c>
      <c r="F30" s="357">
        <v>0</v>
      </c>
      <c r="G30" s="358">
        <v>0</v>
      </c>
      <c r="H30" s="357">
        <v>0</v>
      </c>
      <c r="I30" s="358">
        <v>0</v>
      </c>
      <c r="J30" s="357">
        <v>0</v>
      </c>
      <c r="K30" s="358">
        <v>0</v>
      </c>
      <c r="L30" s="357">
        <v>0</v>
      </c>
      <c r="M30" s="358">
        <v>0</v>
      </c>
      <c r="N30" s="357">
        <v>0</v>
      </c>
      <c r="O30" s="358">
        <v>0</v>
      </c>
      <c r="P30" s="357">
        <v>0</v>
      </c>
      <c r="Q30" s="358">
        <v>0</v>
      </c>
      <c r="R30" s="357">
        <v>0</v>
      </c>
      <c r="S30" s="358">
        <v>0</v>
      </c>
      <c r="T30" s="357">
        <v>0</v>
      </c>
      <c r="U30" s="358">
        <v>0</v>
      </c>
      <c r="V30" s="357">
        <v>0</v>
      </c>
      <c r="W30" s="358">
        <v>0</v>
      </c>
      <c r="X30" s="357">
        <v>0</v>
      </c>
      <c r="Y30" s="358">
        <v>0</v>
      </c>
      <c r="Z30" s="357">
        <v>0</v>
      </c>
      <c r="AA30" s="358">
        <v>0</v>
      </c>
      <c r="AB30" s="357">
        <v>0</v>
      </c>
      <c r="AC30" s="358">
        <v>0</v>
      </c>
      <c r="AD30" s="357">
        <v>0</v>
      </c>
      <c r="AE30" s="358">
        <v>0</v>
      </c>
      <c r="AF30" s="357">
        <v>0</v>
      </c>
      <c r="AG30" s="358">
        <v>0</v>
      </c>
      <c r="AH30" s="357">
        <v>0</v>
      </c>
      <c r="AI30" s="358">
        <v>0</v>
      </c>
      <c r="AJ30" s="357">
        <v>0</v>
      </c>
      <c r="AK30" s="358">
        <v>0</v>
      </c>
      <c r="AL30" s="357">
        <v>0</v>
      </c>
      <c r="AM30" s="358">
        <v>0</v>
      </c>
      <c r="AN30" s="357">
        <v>0</v>
      </c>
      <c r="AO30" s="358">
        <v>0</v>
      </c>
      <c r="AP30" s="357">
        <v>0</v>
      </c>
      <c r="AQ30" s="358">
        <v>0</v>
      </c>
      <c r="AR30" s="357">
        <v>0</v>
      </c>
      <c r="AS30" s="358">
        <v>0</v>
      </c>
    </row>
    <row r="31" spans="1:45" ht="19.5">
      <c r="A31" s="344" t="s">
        <v>417</v>
      </c>
      <c r="B31" s="357">
        <v>0</v>
      </c>
      <c r="C31" s="358">
        <v>0</v>
      </c>
      <c r="D31" s="357">
        <v>0</v>
      </c>
      <c r="E31" s="358">
        <v>0</v>
      </c>
      <c r="F31" s="357">
        <v>0</v>
      </c>
      <c r="G31" s="358">
        <v>0</v>
      </c>
      <c r="H31" s="357">
        <v>0</v>
      </c>
      <c r="I31" s="358">
        <v>0</v>
      </c>
      <c r="J31" s="357">
        <v>0</v>
      </c>
      <c r="K31" s="358">
        <v>0</v>
      </c>
      <c r="L31" s="357">
        <v>0</v>
      </c>
      <c r="M31" s="358">
        <v>0</v>
      </c>
      <c r="N31" s="357">
        <v>0</v>
      </c>
      <c r="O31" s="358">
        <v>0</v>
      </c>
      <c r="P31" s="357">
        <v>0</v>
      </c>
      <c r="Q31" s="358">
        <v>0</v>
      </c>
      <c r="R31" s="357">
        <v>0</v>
      </c>
      <c r="S31" s="358">
        <v>0</v>
      </c>
      <c r="T31" s="357">
        <v>0</v>
      </c>
      <c r="U31" s="358">
        <v>0</v>
      </c>
      <c r="V31" s="357">
        <v>0</v>
      </c>
      <c r="W31" s="358">
        <v>0</v>
      </c>
      <c r="X31" s="357">
        <v>0</v>
      </c>
      <c r="Y31" s="358">
        <v>0</v>
      </c>
      <c r="Z31" s="357">
        <v>0</v>
      </c>
      <c r="AA31" s="358">
        <v>0</v>
      </c>
      <c r="AB31" s="357">
        <v>0</v>
      </c>
      <c r="AC31" s="358">
        <v>0</v>
      </c>
      <c r="AD31" s="357">
        <v>0</v>
      </c>
      <c r="AE31" s="358">
        <v>0</v>
      </c>
      <c r="AF31" s="357">
        <v>0</v>
      </c>
      <c r="AG31" s="358">
        <v>0</v>
      </c>
      <c r="AH31" s="357">
        <v>0</v>
      </c>
      <c r="AI31" s="358">
        <v>0</v>
      </c>
      <c r="AJ31" s="357">
        <v>0</v>
      </c>
      <c r="AK31" s="358">
        <v>0</v>
      </c>
      <c r="AL31" s="357">
        <v>0</v>
      </c>
      <c r="AM31" s="358">
        <v>0</v>
      </c>
      <c r="AN31" s="357">
        <v>0</v>
      </c>
      <c r="AO31" s="358">
        <v>0</v>
      </c>
      <c r="AP31" s="357">
        <v>0</v>
      </c>
      <c r="AQ31" s="358">
        <v>0</v>
      </c>
      <c r="AR31" s="357">
        <v>0</v>
      </c>
      <c r="AS31" s="358">
        <v>0</v>
      </c>
    </row>
    <row r="32" spans="1:45" ht="18">
      <c r="A32" s="337" t="s">
        <v>418</v>
      </c>
      <c r="B32" s="355">
        <v>5716.7516500000002</v>
      </c>
      <c r="C32" s="356">
        <v>1.0015039978037923</v>
      </c>
      <c r="D32" s="355">
        <v>5328.83475</v>
      </c>
      <c r="E32" s="356">
        <v>1.001351915864348</v>
      </c>
      <c r="F32" s="355">
        <v>4743.6362499999996</v>
      </c>
      <c r="G32" s="356">
        <v>1.0013809583009967</v>
      </c>
      <c r="H32" s="355">
        <v>19245.903310000002</v>
      </c>
      <c r="I32" s="356">
        <v>1.0013928510052237</v>
      </c>
      <c r="J32" s="355">
        <v>1513.7332900000001</v>
      </c>
      <c r="K32" s="356">
        <v>1.0007619692370142</v>
      </c>
      <c r="L32" s="355">
        <v>35242.701219999995</v>
      </c>
      <c r="M32" s="356">
        <v>1.0014093031051459</v>
      </c>
      <c r="N32" s="355">
        <v>19275.780129999999</v>
      </c>
      <c r="O32" s="356">
        <v>1.00246697788601</v>
      </c>
      <c r="P32" s="355">
        <v>15906.747729999999</v>
      </c>
      <c r="Q32" s="356">
        <v>1.0033830776231005</v>
      </c>
      <c r="R32" s="355">
        <v>50007.461160000013</v>
      </c>
      <c r="S32" s="356">
        <v>1.0035771871598709</v>
      </c>
      <c r="T32" s="355">
        <v>38513.714210000013</v>
      </c>
      <c r="U32" s="356">
        <v>1.0032587259527794</v>
      </c>
      <c r="V32" s="355">
        <v>15347.557930000001</v>
      </c>
      <c r="W32" s="356">
        <v>1.0033259290588976</v>
      </c>
      <c r="X32" s="355">
        <v>1026.1810399999999</v>
      </c>
      <c r="Y32" s="356">
        <v>1.0010381646267039</v>
      </c>
      <c r="Z32" s="355">
        <v>6975.7199899999996</v>
      </c>
      <c r="AA32" s="356">
        <v>1.0044943740491525</v>
      </c>
      <c r="AB32" s="355">
        <v>16158.964400000001</v>
      </c>
      <c r="AC32" s="356">
        <v>1.0018098221916756</v>
      </c>
      <c r="AD32" s="355">
        <v>878.67174</v>
      </c>
      <c r="AE32" s="356">
        <v>1.0010243997718999</v>
      </c>
      <c r="AF32" s="355">
        <v>666.87045000000001</v>
      </c>
      <c r="AG32" s="356">
        <v>1.0010564773685915</v>
      </c>
      <c r="AH32" s="355">
        <v>9852.6626199999992</v>
      </c>
      <c r="AI32" s="356">
        <v>1.0039309251126365</v>
      </c>
      <c r="AJ32" s="355">
        <v>12871.11391</v>
      </c>
      <c r="AK32" s="356">
        <v>1.0046888117599064</v>
      </c>
      <c r="AL32" s="355">
        <v>7330.9392600000001</v>
      </c>
      <c r="AM32" s="356">
        <v>1.0066792160823614</v>
      </c>
      <c r="AN32" s="355">
        <v>9732.4847999999984</v>
      </c>
      <c r="AO32" s="356">
        <v>1.0047336900339476</v>
      </c>
      <c r="AP32" s="355">
        <v>10374.18053</v>
      </c>
      <c r="AQ32" s="356">
        <v>1.0034777249455293</v>
      </c>
      <c r="AR32" s="355">
        <v>286710.61037000001</v>
      </c>
      <c r="AS32" s="356">
        <v>1.0029639890346442</v>
      </c>
    </row>
    <row r="33" spans="1:45" ht="19.5">
      <c r="A33" s="344" t="s">
        <v>419</v>
      </c>
      <c r="B33" s="357">
        <v>8.58507</v>
      </c>
      <c r="C33" s="358">
        <v>1.5039978037921942E-3</v>
      </c>
      <c r="D33" s="357">
        <v>7.1944099999999995</v>
      </c>
      <c r="E33" s="358">
        <v>1.3519158643479465E-3</v>
      </c>
      <c r="F33" s="357">
        <v>6.5417299999999985</v>
      </c>
      <c r="G33" s="358">
        <v>1.3809583009967044E-3</v>
      </c>
      <c r="H33" s="357">
        <v>26.769389999999998</v>
      </c>
      <c r="I33" s="358">
        <v>1.3928510052236525E-3</v>
      </c>
      <c r="J33" s="357">
        <v>1.1525399999999999</v>
      </c>
      <c r="K33" s="358">
        <v>7.6196923701428822E-4</v>
      </c>
      <c r="L33" s="357">
        <v>49.597749999999998</v>
      </c>
      <c r="M33" s="358">
        <v>1.4093031051461286E-3</v>
      </c>
      <c r="N33" s="357">
        <v>47.435900000000004</v>
      </c>
      <c r="O33" s="358">
        <v>2.4669778860101055E-3</v>
      </c>
      <c r="P33" s="357">
        <v>53.63232</v>
      </c>
      <c r="Q33" s="358">
        <v>3.3830776231004557E-3</v>
      </c>
      <c r="R33" s="357">
        <v>178.24841999999998</v>
      </c>
      <c r="S33" s="358">
        <v>3.5771871598708292E-3</v>
      </c>
      <c r="T33" s="357">
        <v>125.09798000000002</v>
      </c>
      <c r="U33" s="358">
        <v>3.2587259527796725E-3</v>
      </c>
      <c r="V33" s="357">
        <v>50.875680000000003</v>
      </c>
      <c r="W33" s="358">
        <v>3.3259290588977227E-3</v>
      </c>
      <c r="X33" s="357">
        <v>1.0642400000000001</v>
      </c>
      <c r="Y33" s="358">
        <v>1.038164626704001E-3</v>
      </c>
      <c r="Z33" s="357">
        <v>31.211220000000001</v>
      </c>
      <c r="AA33" s="358">
        <v>4.4943740491525082E-3</v>
      </c>
      <c r="AB33" s="357">
        <v>29.192019999999996</v>
      </c>
      <c r="AC33" s="358">
        <v>1.8098221916755899E-3</v>
      </c>
      <c r="AD33" s="357">
        <v>0.89918999999999993</v>
      </c>
      <c r="AE33" s="358">
        <v>1.0243997718999073E-3</v>
      </c>
      <c r="AF33" s="357">
        <v>0.70378999999999992</v>
      </c>
      <c r="AG33" s="358">
        <v>1.0564773685912171E-3</v>
      </c>
      <c r="AH33" s="357">
        <v>38.578429999999997</v>
      </c>
      <c r="AI33" s="358">
        <v>3.9309251126365156E-3</v>
      </c>
      <c r="AJ33" s="357">
        <v>60.06857999999999</v>
      </c>
      <c r="AK33" s="358">
        <v>4.688811759906558E-3</v>
      </c>
      <c r="AL33" s="357">
        <v>48.640049999999995</v>
      </c>
      <c r="AM33" s="358">
        <v>6.679216082361438E-3</v>
      </c>
      <c r="AN33" s="357">
        <v>45.85351</v>
      </c>
      <c r="AO33" s="358">
        <v>4.7336900339478086E-3</v>
      </c>
      <c r="AP33" s="357">
        <v>35.953510000000001</v>
      </c>
      <c r="AQ33" s="358">
        <v>3.4777249455293932E-3</v>
      </c>
      <c r="AR33" s="357">
        <v>847.29573000000005</v>
      </c>
      <c r="AS33" s="358">
        <v>2.9639890346441836E-3</v>
      </c>
    </row>
    <row r="34" spans="1:45" ht="22.5" customHeight="1">
      <c r="A34" s="833" t="s">
        <v>420</v>
      </c>
      <c r="B34" s="834">
        <v>5708.1665800000001</v>
      </c>
      <c r="C34" s="835">
        <v>1</v>
      </c>
      <c r="D34" s="834">
        <v>5321.6403399999999</v>
      </c>
      <c r="E34" s="835">
        <v>1</v>
      </c>
      <c r="F34" s="834">
        <v>4737.0945199999996</v>
      </c>
      <c r="G34" s="835">
        <v>1</v>
      </c>
      <c r="H34" s="834">
        <v>19219.13392</v>
      </c>
      <c r="I34" s="835">
        <v>1</v>
      </c>
      <c r="J34" s="834">
        <v>1512.5807500000001</v>
      </c>
      <c r="K34" s="835">
        <v>1</v>
      </c>
      <c r="L34" s="834">
        <v>35193.103470000002</v>
      </c>
      <c r="M34" s="835">
        <v>1</v>
      </c>
      <c r="N34" s="834">
        <v>19228.344229999999</v>
      </c>
      <c r="O34" s="835">
        <v>1</v>
      </c>
      <c r="P34" s="834">
        <v>15853.115409999999</v>
      </c>
      <c r="Q34" s="835">
        <v>1</v>
      </c>
      <c r="R34" s="834">
        <v>49829.21274000001</v>
      </c>
      <c r="S34" s="835">
        <v>1</v>
      </c>
      <c r="T34" s="834">
        <v>38388.616230000021</v>
      </c>
      <c r="U34" s="835">
        <v>1</v>
      </c>
      <c r="V34" s="834">
        <v>15296.682250000002</v>
      </c>
      <c r="W34" s="835">
        <v>1</v>
      </c>
      <c r="X34" s="834">
        <v>1025.1168</v>
      </c>
      <c r="Y34" s="835">
        <v>1</v>
      </c>
      <c r="Z34" s="834">
        <v>6944.5087699999995</v>
      </c>
      <c r="AA34" s="835">
        <v>1</v>
      </c>
      <c r="AB34" s="834">
        <v>16129.77238</v>
      </c>
      <c r="AC34" s="835">
        <v>1</v>
      </c>
      <c r="AD34" s="834">
        <v>877.77255000000002</v>
      </c>
      <c r="AE34" s="835">
        <v>1</v>
      </c>
      <c r="AF34" s="834">
        <v>666.16665999999987</v>
      </c>
      <c r="AG34" s="835">
        <v>1</v>
      </c>
      <c r="AH34" s="834">
        <v>9814.0841899999996</v>
      </c>
      <c r="AI34" s="835">
        <v>1</v>
      </c>
      <c r="AJ34" s="834">
        <v>12811.045330000001</v>
      </c>
      <c r="AK34" s="835">
        <v>1</v>
      </c>
      <c r="AL34" s="834">
        <v>7282.2992100000001</v>
      </c>
      <c r="AM34" s="835">
        <v>1</v>
      </c>
      <c r="AN34" s="834">
        <v>9686.6312899999994</v>
      </c>
      <c r="AO34" s="835">
        <v>1</v>
      </c>
      <c r="AP34" s="834">
        <v>10338.22702</v>
      </c>
      <c r="AQ34" s="835">
        <v>1</v>
      </c>
      <c r="AR34" s="834">
        <v>285863.31464</v>
      </c>
      <c r="AS34" s="835">
        <v>1</v>
      </c>
    </row>
    <row r="35" spans="1:45" ht="19.5">
      <c r="A35" s="346" t="s">
        <v>421</v>
      </c>
      <c r="B35" s="357">
        <v>0.24163000000000004</v>
      </c>
      <c r="C35" s="358">
        <v>4.2330579637709178E-5</v>
      </c>
      <c r="D35" s="357">
        <v>0.25319999999999993</v>
      </c>
      <c r="E35" s="358">
        <v>4.7579314614110114E-5</v>
      </c>
      <c r="F35" s="357">
        <v>-0.13441</v>
      </c>
      <c r="G35" s="358">
        <v>-2.8373932466941786E-5</v>
      </c>
      <c r="H35" s="357">
        <v>-7.4669999999999959E-2</v>
      </c>
      <c r="I35" s="358">
        <v>-3.8851906808504073E-6</v>
      </c>
      <c r="J35" s="357">
        <v>0</v>
      </c>
      <c r="K35" s="358">
        <v>0</v>
      </c>
      <c r="L35" s="357">
        <v>0.59950999999999999</v>
      </c>
      <c r="M35" s="358">
        <v>1.7034871633615548E-5</v>
      </c>
      <c r="N35" s="357">
        <v>-0.38700999999999997</v>
      </c>
      <c r="O35" s="358">
        <v>-2.0127058022821759E-5</v>
      </c>
      <c r="P35" s="357">
        <v>12.48427</v>
      </c>
      <c r="Q35" s="358">
        <v>7.8749631710402094E-4</v>
      </c>
      <c r="R35" s="357">
        <v>39.013339999999999</v>
      </c>
      <c r="S35" s="358">
        <v>7.8294112739779142E-4</v>
      </c>
      <c r="T35" s="357">
        <v>29.65014</v>
      </c>
      <c r="U35" s="358">
        <v>7.7236803281356475E-4</v>
      </c>
      <c r="V35" s="357">
        <v>12.48427</v>
      </c>
      <c r="W35" s="358">
        <v>8.161423370090595E-4</v>
      </c>
      <c r="X35" s="357">
        <v>0</v>
      </c>
      <c r="Y35" s="358">
        <v>0</v>
      </c>
      <c r="Z35" s="357">
        <v>0</v>
      </c>
      <c r="AA35" s="358">
        <v>0</v>
      </c>
      <c r="AB35" s="357">
        <v>0</v>
      </c>
      <c r="AC35" s="358">
        <v>0</v>
      </c>
      <c r="AD35" s="357">
        <v>0</v>
      </c>
      <c r="AE35" s="358">
        <v>0</v>
      </c>
      <c r="AF35" s="357">
        <v>0</v>
      </c>
      <c r="AG35" s="358">
        <v>0</v>
      </c>
      <c r="AH35" s="357">
        <v>0</v>
      </c>
      <c r="AI35" s="358">
        <v>0</v>
      </c>
      <c r="AJ35" s="357">
        <v>8.9942099999999989</v>
      </c>
      <c r="AK35" s="358">
        <v>7.0206683126301903E-4</v>
      </c>
      <c r="AL35" s="357">
        <v>5.3965200000000006</v>
      </c>
      <c r="AM35" s="358">
        <v>7.4104617846373834E-4</v>
      </c>
      <c r="AN35" s="357">
        <v>7.1953699999999996</v>
      </c>
      <c r="AO35" s="358">
        <v>7.4281448158640504E-4</v>
      </c>
      <c r="AP35" s="357">
        <v>7.1953699999999996</v>
      </c>
      <c r="AQ35" s="358">
        <v>6.9599651720551978E-4</v>
      </c>
      <c r="AR35" s="357">
        <v>122.91173999999999</v>
      </c>
      <c r="AS35" s="358">
        <v>4.2996681877416852E-4</v>
      </c>
    </row>
    <row r="36" spans="1:45" ht="28.5">
      <c r="A36" s="346" t="s">
        <v>422</v>
      </c>
      <c r="B36" s="357">
        <v>0</v>
      </c>
      <c r="C36" s="358">
        <v>0</v>
      </c>
      <c r="D36" s="357">
        <v>0</v>
      </c>
      <c r="E36" s="358">
        <v>0</v>
      </c>
      <c r="F36" s="357">
        <v>0</v>
      </c>
      <c r="G36" s="358">
        <v>0</v>
      </c>
      <c r="H36" s="357">
        <v>0</v>
      </c>
      <c r="I36" s="358">
        <v>0</v>
      </c>
      <c r="J36" s="357">
        <v>0</v>
      </c>
      <c r="K36" s="358">
        <v>0</v>
      </c>
      <c r="L36" s="357">
        <v>0</v>
      </c>
      <c r="M36" s="358">
        <v>0</v>
      </c>
      <c r="N36" s="357">
        <v>0</v>
      </c>
      <c r="O36" s="358">
        <v>0</v>
      </c>
      <c r="P36" s="357">
        <v>0</v>
      </c>
      <c r="Q36" s="358">
        <v>0</v>
      </c>
      <c r="R36" s="357">
        <v>0</v>
      </c>
      <c r="S36" s="358">
        <v>0</v>
      </c>
      <c r="T36" s="357">
        <v>0</v>
      </c>
      <c r="U36" s="358">
        <v>0</v>
      </c>
      <c r="V36" s="357">
        <v>0</v>
      </c>
      <c r="W36" s="358">
        <v>0</v>
      </c>
      <c r="X36" s="357">
        <v>0</v>
      </c>
      <c r="Y36" s="358">
        <v>0</v>
      </c>
      <c r="Z36" s="357">
        <v>0</v>
      </c>
      <c r="AA36" s="358">
        <v>0</v>
      </c>
      <c r="AB36" s="357">
        <v>0</v>
      </c>
      <c r="AC36" s="358">
        <v>0</v>
      </c>
      <c r="AD36" s="357">
        <v>0</v>
      </c>
      <c r="AE36" s="358">
        <v>0</v>
      </c>
      <c r="AF36" s="357">
        <v>0</v>
      </c>
      <c r="AG36" s="358">
        <v>0</v>
      </c>
      <c r="AH36" s="357">
        <v>0</v>
      </c>
      <c r="AI36" s="358">
        <v>0</v>
      </c>
      <c r="AJ36" s="357">
        <v>0</v>
      </c>
      <c r="AK36" s="358">
        <v>0</v>
      </c>
      <c r="AL36" s="357">
        <v>0</v>
      </c>
      <c r="AM36" s="358">
        <v>0</v>
      </c>
      <c r="AN36" s="357">
        <v>0</v>
      </c>
      <c r="AO36" s="358">
        <v>0</v>
      </c>
      <c r="AP36" s="357">
        <v>0</v>
      </c>
      <c r="AQ36" s="358">
        <v>0</v>
      </c>
      <c r="AR36" s="357">
        <v>0</v>
      </c>
      <c r="AS36" s="358">
        <v>0</v>
      </c>
    </row>
    <row r="37" spans="1:45" ht="12.75" customHeight="1">
      <c r="A37" s="33" t="s">
        <v>503</v>
      </c>
      <c r="B37" s="33"/>
      <c r="C37" s="33"/>
    </row>
    <row r="39" spans="1:45">
      <c r="A39" s="571" t="s">
        <v>81</v>
      </c>
      <c r="B39" s="571"/>
      <c r="C39" s="571"/>
      <c r="AS39" s="24" t="s">
        <v>902</v>
      </c>
    </row>
    <row r="41" spans="1:45" ht="12.75" customHeight="1"/>
    <row r="42" spans="1:45" ht="15" customHeight="1">
      <c r="AM42" s="995"/>
      <c r="AN42" s="995"/>
      <c r="AP42" s="995"/>
      <c r="AQ42" s="995"/>
    </row>
    <row r="52" spans="1:3">
      <c r="A52" s="33"/>
      <c r="B52" s="33"/>
      <c r="C52" s="33"/>
    </row>
    <row r="53" spans="1:3">
      <c r="A53" s="496"/>
      <c r="B53" s="496"/>
      <c r="C53" s="496"/>
    </row>
  </sheetData>
  <mergeCells count="28">
    <mergeCell ref="AP6:AQ6"/>
    <mergeCell ref="AR6:AS6"/>
    <mergeCell ref="AD6:AE6"/>
    <mergeCell ref="AF6:AG6"/>
    <mergeCell ref="AH6:AI6"/>
    <mergeCell ref="AJ6:AK6"/>
    <mergeCell ref="AL6:AM6"/>
    <mergeCell ref="V6:W6"/>
    <mergeCell ref="X6:Y6"/>
    <mergeCell ref="Z6:AA6"/>
    <mergeCell ref="AB6:AC6"/>
    <mergeCell ref="AN6:AO6"/>
    <mergeCell ref="L6:M6"/>
    <mergeCell ref="N6:O6"/>
    <mergeCell ref="P6:Q6"/>
    <mergeCell ref="R6:S6"/>
    <mergeCell ref="T6:U6"/>
    <mergeCell ref="A6:A8"/>
    <mergeCell ref="D6:E6"/>
    <mergeCell ref="F6:G6"/>
    <mergeCell ref="H6:I6"/>
    <mergeCell ref="J6:K6"/>
    <mergeCell ref="B6:C6"/>
    <mergeCell ref="AR5:AS5"/>
    <mergeCell ref="P5:W5"/>
    <mergeCell ref="B5:O5"/>
    <mergeCell ref="X5:AI5"/>
    <mergeCell ref="AJ5:AQ5"/>
  </mergeCells>
  <hyperlinks>
    <hyperlink ref="A39"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9CCFF"/>
  </sheetPr>
  <dimension ref="A1:I53"/>
  <sheetViews>
    <sheetView showGridLines="0" zoomScaleNormal="100" workbookViewId="0"/>
  </sheetViews>
  <sheetFormatPr defaultColWidth="9.140625" defaultRowHeight="12.75"/>
  <cols>
    <col min="1" max="1" width="10.85546875" style="56" customWidth="1"/>
    <col min="2" max="2" width="11.140625" style="56" customWidth="1"/>
    <col min="3" max="3" width="10.85546875" style="56" customWidth="1"/>
    <col min="4" max="4" width="9" style="56" customWidth="1"/>
    <col min="5" max="9" width="11.42578125" style="56" customWidth="1"/>
    <col min="10" max="10" width="10.85546875" style="56" customWidth="1"/>
    <col min="11" max="11" width="11.140625" style="56" customWidth="1"/>
    <col min="12" max="12" width="17" style="56" customWidth="1"/>
    <col min="13" max="13" width="9" style="56" customWidth="1"/>
    <col min="14" max="16384" width="9.140625" style="56"/>
  </cols>
  <sheetData>
    <row r="1" spans="1:9" ht="15">
      <c r="A1" s="552" t="s">
        <v>1162</v>
      </c>
      <c r="B1" s="551"/>
      <c r="C1" s="551"/>
      <c r="D1" s="551"/>
      <c r="E1" s="551"/>
      <c r="F1" s="551"/>
      <c r="G1" s="509"/>
      <c r="H1" s="509"/>
      <c r="I1" s="509"/>
    </row>
    <row r="2" spans="1:9">
      <c r="A2" s="553" t="s">
        <v>1163</v>
      </c>
      <c r="B2" s="551"/>
      <c r="C2" s="551"/>
      <c r="D2" s="551"/>
      <c r="E2" s="551"/>
      <c r="F2" s="551"/>
      <c r="G2" s="509"/>
      <c r="H2" s="509"/>
      <c r="I2" s="509"/>
    </row>
    <row r="4" spans="1:9">
      <c r="A4" s="57" t="s">
        <v>83</v>
      </c>
      <c r="E4" s="57" t="s">
        <v>85</v>
      </c>
      <c r="I4" s="58"/>
    </row>
    <row r="5" spans="1:9">
      <c r="A5" s="508" t="s">
        <v>84</v>
      </c>
      <c r="E5" s="508" t="s">
        <v>86</v>
      </c>
      <c r="I5" s="59"/>
    </row>
    <row r="7" spans="1:9">
      <c r="A7" s="57" t="s">
        <v>1502</v>
      </c>
      <c r="B7" s="57"/>
      <c r="C7" s="57"/>
      <c r="D7" s="57"/>
      <c r="E7" s="57" t="s">
        <v>1503</v>
      </c>
      <c r="F7" s="57"/>
      <c r="G7" s="57"/>
      <c r="I7" s="57"/>
    </row>
    <row r="8" spans="1:9">
      <c r="A8" s="508" t="s">
        <v>1504</v>
      </c>
      <c r="B8" s="508"/>
      <c r="C8" s="508"/>
      <c r="E8" s="508" t="s">
        <v>1505</v>
      </c>
      <c r="F8" s="508"/>
      <c r="G8" s="508"/>
      <c r="H8" s="510"/>
    </row>
    <row r="10" spans="1:9" ht="26.25" customHeight="1">
      <c r="A10" s="123" t="s">
        <v>1506</v>
      </c>
      <c r="B10" s="123" t="s">
        <v>501</v>
      </c>
      <c r="C10" s="123" t="s">
        <v>502</v>
      </c>
      <c r="E10" s="123" t="s">
        <v>1506</v>
      </c>
      <c r="F10" s="123" t="s">
        <v>501</v>
      </c>
      <c r="G10" s="123" t="s">
        <v>502</v>
      </c>
    </row>
    <row r="11" spans="1:9">
      <c r="A11" s="1114">
        <v>43830</v>
      </c>
      <c r="B11" s="79">
        <v>1521</v>
      </c>
      <c r="C11" s="79">
        <v>1513</v>
      </c>
      <c r="E11" s="1114">
        <v>43830</v>
      </c>
      <c r="F11" s="79">
        <v>7714</v>
      </c>
      <c r="G11" s="79">
        <v>7908</v>
      </c>
    </row>
    <row r="12" spans="1:9">
      <c r="A12" s="1114">
        <v>43921</v>
      </c>
      <c r="B12" s="79">
        <v>2223</v>
      </c>
      <c r="C12" s="79">
        <v>2216</v>
      </c>
      <c r="E12" s="1114">
        <v>43921</v>
      </c>
      <c r="F12" s="79">
        <v>7134</v>
      </c>
      <c r="G12" s="79">
        <v>7300</v>
      </c>
    </row>
    <row r="13" spans="1:9">
      <c r="A13" s="1114">
        <v>44012</v>
      </c>
      <c r="B13" s="79">
        <v>2632</v>
      </c>
      <c r="C13" s="79">
        <v>2624</v>
      </c>
      <c r="E13" s="1114">
        <v>44012</v>
      </c>
      <c r="F13" s="79">
        <v>6579</v>
      </c>
      <c r="G13" s="79">
        <v>6706</v>
      </c>
    </row>
    <row r="14" spans="1:9">
      <c r="A14" s="1114">
        <v>44104</v>
      </c>
      <c r="B14" s="79">
        <v>3675</v>
      </c>
      <c r="C14" s="79">
        <v>3666</v>
      </c>
      <c r="E14" s="1114">
        <v>44104</v>
      </c>
      <c r="F14" s="79">
        <v>6412</v>
      </c>
      <c r="G14" s="79">
        <v>6532</v>
      </c>
    </row>
    <row r="15" spans="1:9">
      <c r="A15" s="1114">
        <v>44196</v>
      </c>
      <c r="B15" s="79">
        <v>4427</v>
      </c>
      <c r="C15" s="79">
        <v>4419</v>
      </c>
      <c r="E15" s="1114">
        <v>44196</v>
      </c>
      <c r="F15" s="79">
        <v>6273</v>
      </c>
      <c r="G15" s="79">
        <v>6390</v>
      </c>
    </row>
    <row r="16" spans="1:9">
      <c r="A16" s="1114">
        <v>44286</v>
      </c>
      <c r="B16" s="79">
        <v>5194</v>
      </c>
      <c r="C16" s="79">
        <v>5186</v>
      </c>
      <c r="E16" s="1114">
        <v>44286</v>
      </c>
      <c r="F16" s="79">
        <v>6043</v>
      </c>
      <c r="G16" s="79">
        <v>6164</v>
      </c>
    </row>
    <row r="17" spans="1:9">
      <c r="A17" s="1114">
        <v>44377</v>
      </c>
      <c r="B17" s="79">
        <v>5769</v>
      </c>
      <c r="C17" s="79">
        <v>5761</v>
      </c>
      <c r="E17" s="1114">
        <v>44377</v>
      </c>
      <c r="F17" s="79">
        <v>5867</v>
      </c>
      <c r="G17" s="79">
        <v>5989</v>
      </c>
    </row>
    <row r="18" spans="1:9">
      <c r="A18" s="1114">
        <v>44469</v>
      </c>
      <c r="B18" s="79">
        <v>6954</v>
      </c>
      <c r="C18" s="79">
        <v>6947</v>
      </c>
      <c r="E18" s="1114">
        <v>44469</v>
      </c>
      <c r="F18" s="79">
        <v>5768</v>
      </c>
      <c r="G18" s="79">
        <v>5897</v>
      </c>
    </row>
    <row r="19" spans="1:9">
      <c r="A19" s="1114">
        <v>44561</v>
      </c>
      <c r="B19" s="79">
        <v>7820</v>
      </c>
      <c r="C19" s="79">
        <v>7813</v>
      </c>
      <c r="E19" s="1114">
        <v>44561</v>
      </c>
      <c r="F19" s="79">
        <v>5674</v>
      </c>
      <c r="G19" s="79">
        <v>5806</v>
      </c>
    </row>
    <row r="20" spans="1:9">
      <c r="A20" s="1114">
        <v>44651</v>
      </c>
      <c r="B20" s="79">
        <v>8642</v>
      </c>
      <c r="C20" s="79">
        <v>8630</v>
      </c>
      <c r="E20" s="1114">
        <v>44651</v>
      </c>
      <c r="F20" s="79">
        <v>5471</v>
      </c>
      <c r="G20" s="79">
        <v>5604</v>
      </c>
    </row>
    <row r="21" spans="1:9">
      <c r="A21" s="1114">
        <v>44742</v>
      </c>
      <c r="B21" s="79">
        <v>9205</v>
      </c>
      <c r="C21" s="79">
        <v>9192</v>
      </c>
      <c r="E21" s="1114">
        <v>44742</v>
      </c>
      <c r="F21" s="79">
        <v>5394</v>
      </c>
      <c r="G21" s="79">
        <v>5534</v>
      </c>
    </row>
    <row r="22" spans="1:9">
      <c r="A22" s="1114">
        <v>44834</v>
      </c>
      <c r="B22" s="79">
        <v>10376</v>
      </c>
      <c r="C22" s="79">
        <v>10362</v>
      </c>
      <c r="E22" s="1114">
        <v>44834</v>
      </c>
      <c r="F22" s="79">
        <v>5308</v>
      </c>
      <c r="G22" s="79">
        <v>5447</v>
      </c>
    </row>
    <row r="23" spans="1:9">
      <c r="A23" s="1114">
        <v>44926</v>
      </c>
      <c r="B23" s="79">
        <v>11113</v>
      </c>
      <c r="C23" s="79">
        <v>11097</v>
      </c>
      <c r="E23" s="1114">
        <v>44926</v>
      </c>
      <c r="F23" s="79">
        <v>5232</v>
      </c>
      <c r="G23" s="79">
        <v>5366</v>
      </c>
    </row>
    <row r="24" spans="1:9">
      <c r="A24" s="1114">
        <v>45016</v>
      </c>
      <c r="B24" s="79">
        <v>11723</v>
      </c>
      <c r="C24" s="79">
        <v>11701</v>
      </c>
      <c r="E24" s="1114">
        <v>45016</v>
      </c>
      <c r="F24" s="79">
        <v>4990</v>
      </c>
      <c r="G24" s="79">
        <v>5129</v>
      </c>
    </row>
    <row r="25" spans="1:9">
      <c r="A25" s="1114">
        <v>45107</v>
      </c>
      <c r="B25" s="79">
        <v>12006</v>
      </c>
      <c r="C25" s="79">
        <v>11982</v>
      </c>
      <c r="E25" s="1114">
        <v>45107</v>
      </c>
      <c r="F25" s="79">
        <v>4807</v>
      </c>
      <c r="G25" s="79">
        <v>4944</v>
      </c>
      <c r="H25" s="1229"/>
      <c r="I25" s="1229"/>
    </row>
    <row r="26" spans="1:9">
      <c r="A26" s="1114">
        <v>45199</v>
      </c>
      <c r="B26" s="79">
        <v>12555</v>
      </c>
      <c r="C26" s="79">
        <v>12540</v>
      </c>
      <c r="E26" s="1114">
        <v>45199</v>
      </c>
      <c r="F26" s="79">
        <v>4589</v>
      </c>
      <c r="G26" s="79">
        <v>4727</v>
      </c>
      <c r="H26" s="73"/>
      <c r="I26" s="74"/>
    </row>
    <row r="27" spans="1:9">
      <c r="A27" s="1114">
        <v>45291</v>
      </c>
      <c r="B27" s="79">
        <v>13311</v>
      </c>
      <c r="C27" s="79">
        <v>13288</v>
      </c>
      <c r="E27" s="1114">
        <v>45291</v>
      </c>
      <c r="F27" s="79">
        <v>4398</v>
      </c>
      <c r="G27" s="79">
        <v>4539</v>
      </c>
    </row>
    <row r="28" spans="1:9">
      <c r="A28" s="1114">
        <v>45382</v>
      </c>
      <c r="B28" s="79">
        <v>14015</v>
      </c>
      <c r="C28" s="79">
        <v>13993</v>
      </c>
      <c r="E28" s="1114">
        <v>45382</v>
      </c>
      <c r="F28" s="79">
        <v>4233</v>
      </c>
      <c r="G28" s="79">
        <v>4379</v>
      </c>
    </row>
    <row r="29" spans="1:9">
      <c r="A29" s="1114">
        <v>45473</v>
      </c>
      <c r="B29" s="79">
        <v>14644</v>
      </c>
      <c r="C29" s="79">
        <v>14615</v>
      </c>
      <c r="E29" s="1114">
        <v>45473</v>
      </c>
      <c r="F29" s="79">
        <v>4135</v>
      </c>
      <c r="G29" s="79">
        <v>4281</v>
      </c>
    </row>
    <row r="30" spans="1:9">
      <c r="A30" s="1114">
        <v>45565</v>
      </c>
      <c r="B30" s="79">
        <v>15983</v>
      </c>
      <c r="C30" s="79">
        <v>15953</v>
      </c>
      <c r="E30" s="1114">
        <v>45565</v>
      </c>
      <c r="F30" s="79">
        <v>4121</v>
      </c>
      <c r="G30" s="79">
        <v>4267</v>
      </c>
    </row>
    <row r="31" spans="1:9">
      <c r="A31" s="1114">
        <v>45657</v>
      </c>
      <c r="B31" s="79">
        <v>17418</v>
      </c>
      <c r="C31" s="79">
        <v>17385</v>
      </c>
      <c r="E31" s="1114">
        <v>45657</v>
      </c>
      <c r="F31" s="79">
        <v>4106</v>
      </c>
      <c r="G31" s="79">
        <v>4250</v>
      </c>
    </row>
    <row r="32" spans="1:9">
      <c r="A32" s="1114">
        <v>45747</v>
      </c>
      <c r="B32" s="79">
        <v>18866</v>
      </c>
      <c r="C32" s="79">
        <v>18833</v>
      </c>
      <c r="E32" s="1114">
        <v>45747</v>
      </c>
      <c r="F32" s="79">
        <v>4139</v>
      </c>
      <c r="G32" s="79">
        <v>4279</v>
      </c>
    </row>
    <row r="33" spans="1:9">
      <c r="A33" s="1114">
        <v>45838</v>
      </c>
      <c r="B33" s="79">
        <v>19734</v>
      </c>
      <c r="C33" s="79">
        <v>19699</v>
      </c>
      <c r="E33" s="1114">
        <v>45838</v>
      </c>
      <c r="F33" s="79">
        <v>4112</v>
      </c>
      <c r="G33" s="79">
        <v>4246</v>
      </c>
    </row>
    <row r="34" spans="1:9">
      <c r="A34" s="1114">
        <v>45930</v>
      </c>
      <c r="B34" s="79">
        <v>21412</v>
      </c>
      <c r="C34" s="79">
        <v>21375</v>
      </c>
      <c r="E34" s="1114">
        <v>45930</v>
      </c>
      <c r="F34" s="79">
        <v>4108</v>
      </c>
      <c r="G34" s="79">
        <v>4242</v>
      </c>
    </row>
    <row r="35" spans="1:9">
      <c r="A35" s="1114">
        <v>46022</v>
      </c>
      <c r="B35" s="79">
        <v>22732</v>
      </c>
      <c r="C35" s="79">
        <v>22690</v>
      </c>
      <c r="E35" s="1114">
        <v>46022</v>
      </c>
      <c r="F35" s="79">
        <v>4108</v>
      </c>
      <c r="G35" s="79">
        <v>4240</v>
      </c>
    </row>
    <row r="36" spans="1:9">
      <c r="A36" s="33" t="s">
        <v>503</v>
      </c>
      <c r="E36" s="33" t="s">
        <v>500</v>
      </c>
    </row>
    <row r="38" spans="1:9">
      <c r="A38" s="571" t="s">
        <v>81</v>
      </c>
    </row>
    <row r="40" spans="1:9">
      <c r="E40" s="33"/>
    </row>
    <row r="41" spans="1:9">
      <c r="E41" s="33"/>
    </row>
    <row r="42" spans="1:9">
      <c r="D42" s="197"/>
      <c r="E42" s="197"/>
      <c r="F42" s="197"/>
      <c r="G42" s="197"/>
      <c r="H42" s="197"/>
      <c r="I42" s="197"/>
    </row>
    <row r="44" spans="1:9">
      <c r="D44" s="198"/>
      <c r="E44" s="198"/>
      <c r="F44" s="198"/>
      <c r="G44" s="198"/>
      <c r="H44" s="198"/>
      <c r="I44" s="198"/>
    </row>
    <row r="46" spans="1:9">
      <c r="I46" s="60"/>
    </row>
    <row r="53" spans="8:8">
      <c r="H53" s="60" t="s">
        <v>903</v>
      </c>
    </row>
  </sheetData>
  <mergeCells count="1">
    <mergeCell ref="H25:I25"/>
  </mergeCells>
  <hyperlinks>
    <hyperlink ref="A38"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9CCFF"/>
  </sheetPr>
  <dimension ref="A1:F47"/>
  <sheetViews>
    <sheetView showGridLines="0" zoomScaleNormal="100" workbookViewId="0"/>
  </sheetViews>
  <sheetFormatPr defaultColWidth="9.140625" defaultRowHeight="14.25"/>
  <cols>
    <col min="1" max="1" width="35.28515625" style="772" customWidth="1"/>
    <col min="2" max="2" width="14.5703125" style="772" bestFit="1" customWidth="1"/>
    <col min="3" max="3" width="12.7109375" style="772" bestFit="1" customWidth="1"/>
    <col min="4" max="4" width="12.28515625" style="772" bestFit="1" customWidth="1"/>
    <col min="5" max="5" width="28" style="772" customWidth="1"/>
    <col min="6" max="6" width="15.5703125" style="772" bestFit="1" customWidth="1"/>
    <col min="7" max="16384" width="9.140625" style="772"/>
  </cols>
  <sheetData>
    <row r="1" spans="1:6">
      <c r="A1" s="1075" t="s">
        <v>1547</v>
      </c>
      <c r="B1" s="1074"/>
      <c r="D1" s="789"/>
    </row>
    <row r="2" spans="1:6" ht="14.25" customHeight="1">
      <c r="A2" s="484" t="s">
        <v>1584</v>
      </c>
      <c r="B2" s="484"/>
      <c r="C2" s="484"/>
      <c r="D2" s="789"/>
    </row>
    <row r="3" spans="1:6" ht="76.5">
      <c r="A3" s="1069" t="s">
        <v>1518</v>
      </c>
      <c r="B3" s="1073" t="s">
        <v>1526</v>
      </c>
      <c r="C3" s="1073" t="s">
        <v>1527</v>
      </c>
      <c r="D3" s="789"/>
    </row>
    <row r="4" spans="1:6" ht="25.5">
      <c r="A4" s="1073"/>
      <c r="B4" s="1080" t="s">
        <v>1674</v>
      </c>
      <c r="C4" s="1081" t="s">
        <v>1675</v>
      </c>
      <c r="D4" s="789"/>
      <c r="E4" s="995"/>
      <c r="F4" s="997"/>
    </row>
    <row r="5" spans="1:6" ht="21.75">
      <c r="A5" s="1078" t="s">
        <v>1533</v>
      </c>
      <c r="B5" s="1070">
        <v>22690</v>
      </c>
      <c r="C5" s="1070">
        <v>5372</v>
      </c>
      <c r="D5" s="1000"/>
      <c r="E5" s="995"/>
      <c r="F5" s="996"/>
    </row>
    <row r="6" spans="1:6" ht="22.5">
      <c r="A6" s="1079" t="s">
        <v>1534</v>
      </c>
      <c r="B6" s="79">
        <v>111</v>
      </c>
      <c r="C6" s="79">
        <v>23</v>
      </c>
      <c r="D6" s="1000"/>
      <c r="E6" s="995"/>
      <c r="F6" s="996"/>
    </row>
    <row r="7" spans="1:6" ht="22.5">
      <c r="A7" s="1079" t="s">
        <v>1535</v>
      </c>
      <c r="B7" s="79">
        <v>26</v>
      </c>
      <c r="C7" s="79">
        <v>3</v>
      </c>
      <c r="D7" s="1000"/>
      <c r="E7" s="995"/>
      <c r="F7" s="996"/>
    </row>
    <row r="8" spans="1:6" ht="22.5">
      <c r="A8" s="1079" t="s">
        <v>1536</v>
      </c>
      <c r="B8" s="79">
        <v>20374</v>
      </c>
      <c r="C8" s="79">
        <v>4953</v>
      </c>
      <c r="D8" s="1000"/>
      <c r="E8" s="43"/>
      <c r="F8" s="996"/>
    </row>
    <row r="9" spans="1:6" ht="22.5">
      <c r="A9" s="1079" t="s">
        <v>1537</v>
      </c>
      <c r="B9" s="79">
        <v>2169</v>
      </c>
      <c r="C9" s="79">
        <v>391</v>
      </c>
      <c r="D9" s="1000"/>
      <c r="E9" s="995"/>
      <c r="F9" s="996"/>
    </row>
    <row r="10" spans="1:6" ht="15">
      <c r="A10" s="1079" t="s">
        <v>1538</v>
      </c>
      <c r="B10" s="79">
        <v>10</v>
      </c>
      <c r="C10" s="79">
        <v>2</v>
      </c>
      <c r="D10" s="1000"/>
      <c r="E10" s="995"/>
      <c r="F10" s="996"/>
    </row>
    <row r="11" spans="1:6" ht="21.75">
      <c r="A11" s="1078" t="s">
        <v>1544</v>
      </c>
      <c r="B11" s="1070">
        <v>4240</v>
      </c>
      <c r="C11" s="1070">
        <v>509</v>
      </c>
      <c r="D11" s="1000"/>
      <c r="E11" s="995"/>
      <c r="F11" s="996"/>
    </row>
    <row r="12" spans="1:6" ht="22.5">
      <c r="A12" s="1079" t="s">
        <v>1539</v>
      </c>
      <c r="B12" s="79">
        <v>317</v>
      </c>
      <c r="C12" s="79">
        <v>17</v>
      </c>
      <c r="D12" s="1000"/>
      <c r="E12" s="995"/>
      <c r="F12" s="996"/>
    </row>
    <row r="13" spans="1:6" ht="15">
      <c r="A13" s="1079" t="s">
        <v>1540</v>
      </c>
      <c r="B13" s="79">
        <v>3881</v>
      </c>
      <c r="C13" s="79">
        <v>490</v>
      </c>
      <c r="D13" s="1000"/>
      <c r="E13" s="43"/>
      <c r="F13" s="996"/>
    </row>
    <row r="14" spans="1:6" ht="22.5">
      <c r="A14" s="1079" t="s">
        <v>1537</v>
      </c>
      <c r="B14" s="79">
        <v>42</v>
      </c>
      <c r="C14" s="79">
        <v>2</v>
      </c>
      <c r="D14" s="1000"/>
      <c r="E14" s="995"/>
      <c r="F14" s="996"/>
    </row>
    <row r="15" spans="1:6">
      <c r="A15" s="1079" t="s">
        <v>1541</v>
      </c>
      <c r="B15" s="79">
        <v>0</v>
      </c>
      <c r="C15" s="79">
        <v>0</v>
      </c>
      <c r="D15" s="1000"/>
    </row>
    <row r="16" spans="1:6">
      <c r="A16" s="1071" t="s">
        <v>1519</v>
      </c>
      <c r="B16" s="1072">
        <v>26930</v>
      </c>
      <c r="C16" s="1072">
        <v>5881</v>
      </c>
      <c r="D16" s="789"/>
    </row>
    <row r="17" spans="1:5">
      <c r="A17" s="33" t="s">
        <v>503</v>
      </c>
      <c r="B17" s="789"/>
      <c r="C17" s="789"/>
      <c r="D17" s="789"/>
    </row>
    <row r="18" spans="1:5">
      <c r="A18" s="33"/>
      <c r="B18" s="789"/>
      <c r="C18" s="789"/>
      <c r="E18" s="654"/>
    </row>
    <row r="19" spans="1:5">
      <c r="A19" s="1077" t="s">
        <v>1676</v>
      </c>
      <c r="B19" s="1077"/>
      <c r="C19" s="1077"/>
      <c r="E19" s="654"/>
    </row>
    <row r="20" spans="1:5">
      <c r="A20" s="484" t="s">
        <v>1677</v>
      </c>
      <c r="B20" s="1076"/>
      <c r="C20" s="1076"/>
      <c r="E20" s="489"/>
    </row>
    <row r="21" spans="1:5" ht="14.25" customHeight="1">
      <c r="A21" s="1230"/>
      <c r="B21" s="1230"/>
      <c r="C21" s="1230"/>
      <c r="E21" s="13" t="s">
        <v>1241</v>
      </c>
    </row>
    <row r="22" spans="1:5" ht="63.75">
      <c r="A22" s="1073"/>
      <c r="B22" s="1231" t="s">
        <v>1520</v>
      </c>
      <c r="C22" s="1231"/>
      <c r="D22" s="1231"/>
      <c r="E22" s="1073" t="s">
        <v>1521</v>
      </c>
    </row>
    <row r="23" spans="1:5" ht="114.75">
      <c r="A23" s="1069" t="s">
        <v>1514</v>
      </c>
      <c r="B23" s="1073" t="s">
        <v>1522</v>
      </c>
      <c r="C23" s="1073" t="s">
        <v>1523</v>
      </c>
      <c r="D23" s="1073" t="s">
        <v>1524</v>
      </c>
      <c r="E23" s="1073" t="s">
        <v>1525</v>
      </c>
    </row>
    <row r="24" spans="1:5" ht="21.75">
      <c r="A24" s="1078" t="s">
        <v>1542</v>
      </c>
      <c r="B24" s="1070">
        <v>28087.463100000001</v>
      </c>
      <c r="C24" s="1070">
        <v>33791.157739999995</v>
      </c>
      <c r="D24" s="1070">
        <v>545.63684000000012</v>
      </c>
      <c r="E24" s="1070">
        <v>192988.48723000003</v>
      </c>
    </row>
    <row r="25" spans="1:5" ht="22.5">
      <c r="A25" s="1079" t="s">
        <v>1528</v>
      </c>
      <c r="B25" s="79">
        <v>137.77817999999999</v>
      </c>
      <c r="C25" s="79">
        <v>0</v>
      </c>
      <c r="D25" s="79">
        <v>0</v>
      </c>
      <c r="E25" s="79">
        <v>736.48338999999987</v>
      </c>
    </row>
    <row r="26" spans="1:5" ht="22.5">
      <c r="A26" s="1079" t="s">
        <v>1529</v>
      </c>
      <c r="B26" s="79">
        <v>44.036169999999998</v>
      </c>
      <c r="C26" s="79">
        <v>0</v>
      </c>
      <c r="D26" s="79">
        <v>0</v>
      </c>
      <c r="E26" s="79">
        <v>128.86872</v>
      </c>
    </row>
    <row r="27" spans="1:5" ht="22.5">
      <c r="A27" s="1079" t="s">
        <v>1530</v>
      </c>
      <c r="B27" s="79">
        <v>25255.410250000001</v>
      </c>
      <c r="C27" s="79">
        <v>31536.050210000001</v>
      </c>
      <c r="D27" s="79">
        <v>545.63684000000012</v>
      </c>
      <c r="E27" s="79">
        <v>178709.18366000004</v>
      </c>
    </row>
    <row r="28" spans="1:5" ht="22.5">
      <c r="A28" s="1079" t="s">
        <v>1531</v>
      </c>
      <c r="B28" s="79">
        <v>2633.4621299999999</v>
      </c>
      <c r="C28" s="79">
        <v>2255.1075300000002</v>
      </c>
      <c r="D28" s="79">
        <v>0</v>
      </c>
      <c r="E28" s="79">
        <v>13373.667380000001</v>
      </c>
    </row>
    <row r="29" spans="1:5">
      <c r="A29" s="1079" t="s">
        <v>1515</v>
      </c>
      <c r="B29" s="79">
        <v>16.77637</v>
      </c>
      <c r="C29" s="79">
        <v>0</v>
      </c>
      <c r="D29" s="79">
        <v>0</v>
      </c>
      <c r="E29" s="79">
        <v>40.284080000000003</v>
      </c>
    </row>
    <row r="30" spans="1:5" ht="21.75">
      <c r="A30" s="1078" t="s">
        <v>1543</v>
      </c>
      <c r="B30" s="1070">
        <v>7279.7119299999995</v>
      </c>
      <c r="C30" s="1070">
        <v>2299.6612</v>
      </c>
      <c r="D30" s="1070">
        <v>3.3476300000000001</v>
      </c>
      <c r="E30" s="1070">
        <v>10291.031729999999</v>
      </c>
    </row>
    <row r="31" spans="1:5" ht="22.5">
      <c r="A31" s="1079" t="s">
        <v>1532</v>
      </c>
      <c r="B31" s="79">
        <v>584.87995000000012</v>
      </c>
      <c r="C31" s="79">
        <v>227.75683999999998</v>
      </c>
      <c r="D31" s="79">
        <v>0.47576000000000002</v>
      </c>
      <c r="E31" s="79">
        <v>493.21478999999999</v>
      </c>
    </row>
    <row r="32" spans="1:5">
      <c r="A32" s="1079" t="s">
        <v>1516</v>
      </c>
      <c r="B32" s="79">
        <v>6694.8319799999999</v>
      </c>
      <c r="C32" s="79">
        <v>2071.90436</v>
      </c>
      <c r="D32" s="79">
        <v>2.8718699999999999</v>
      </c>
      <c r="E32" s="79">
        <v>9797.8169399999988</v>
      </c>
    </row>
    <row r="33" spans="1:5">
      <c r="A33" s="1079" t="s">
        <v>1515</v>
      </c>
      <c r="B33" s="79">
        <v>0</v>
      </c>
      <c r="C33" s="79">
        <v>0</v>
      </c>
      <c r="D33" s="79">
        <v>0</v>
      </c>
      <c r="E33" s="79">
        <v>0</v>
      </c>
    </row>
    <row r="34" spans="1:5" ht="14.25" customHeight="1">
      <c r="A34" s="1071" t="s">
        <v>1517</v>
      </c>
      <c r="B34" s="1072">
        <v>35367.175029999999</v>
      </c>
      <c r="C34" s="1072">
        <v>36090.818939999997</v>
      </c>
      <c r="D34" s="1072">
        <v>548.98446999999999</v>
      </c>
      <c r="E34" s="1072">
        <v>203279.51896000002</v>
      </c>
    </row>
    <row r="35" spans="1:5" ht="14.25" customHeight="1">
      <c r="A35" s="33" t="s">
        <v>503</v>
      </c>
      <c r="B35" s="1053"/>
      <c r="C35" s="788"/>
      <c r="D35" s="26"/>
      <c r="E35" s="1053"/>
    </row>
    <row r="36" spans="1:5">
      <c r="A36" s="55" t="s">
        <v>917</v>
      </c>
      <c r="B36" s="1051"/>
      <c r="C36" s="1232"/>
      <c r="D36" s="1232"/>
      <c r="E36" s="1053"/>
    </row>
    <row r="37" spans="1:5">
      <c r="A37" s="1054"/>
      <c r="B37" s="1055"/>
      <c r="C37" s="1052"/>
      <c r="D37" s="1052"/>
      <c r="E37" s="1053"/>
    </row>
    <row r="38" spans="1:5">
      <c r="B38" s="1057"/>
      <c r="C38" s="1058"/>
      <c r="D38" s="1057"/>
      <c r="E38" s="1053"/>
    </row>
    <row r="39" spans="1:5">
      <c r="A39" s="1056"/>
      <c r="B39" s="1057"/>
      <c r="C39" s="1058"/>
      <c r="D39" s="1057"/>
      <c r="E39" s="1053"/>
    </row>
    <row r="40" spans="1:5">
      <c r="A40" s="1056"/>
      <c r="B40" s="1057"/>
      <c r="C40" s="1058"/>
      <c r="D40" s="1057"/>
      <c r="E40" s="1053"/>
    </row>
    <row r="41" spans="1:5">
      <c r="A41" s="1056"/>
      <c r="B41" s="1057"/>
      <c r="C41" s="1058"/>
      <c r="D41" s="1057"/>
      <c r="E41" s="1053"/>
    </row>
    <row r="42" spans="1:5">
      <c r="A42" s="1056"/>
      <c r="B42" s="1057"/>
      <c r="C42" s="1058"/>
      <c r="D42" s="1057"/>
      <c r="E42" s="1053"/>
    </row>
    <row r="43" spans="1:5">
      <c r="A43" s="1059"/>
      <c r="B43" s="1060"/>
      <c r="C43" s="1061"/>
      <c r="D43" s="1060"/>
      <c r="E43" s="1053"/>
    </row>
    <row r="44" spans="1:5">
      <c r="A44" s="1062"/>
      <c r="B44" s="1053"/>
      <c r="C44" s="1053"/>
      <c r="D44" s="1053"/>
      <c r="E44" s="1053"/>
    </row>
    <row r="45" spans="1:5">
      <c r="A45" s="1053"/>
      <c r="B45" s="1053"/>
      <c r="C45" s="1053"/>
      <c r="D45" s="1053"/>
      <c r="E45" s="60" t="s">
        <v>947</v>
      </c>
    </row>
    <row r="46" spans="1:5">
      <c r="A46" s="804"/>
    </row>
    <row r="47" spans="1:5">
      <c r="A47" s="805"/>
    </row>
  </sheetData>
  <mergeCells count="3">
    <mergeCell ref="A21:C21"/>
    <mergeCell ref="B22:D22"/>
    <mergeCell ref="C36:D36"/>
  </mergeCells>
  <phoneticPr fontId="242" type="noConversion"/>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9CCFF"/>
  </sheetPr>
  <dimension ref="A1:F60"/>
  <sheetViews>
    <sheetView showGridLines="0" zoomScaleNormal="100" workbookViewId="0"/>
  </sheetViews>
  <sheetFormatPr defaultColWidth="9.140625" defaultRowHeight="14.25"/>
  <cols>
    <col min="1" max="1" width="54" style="772" customWidth="1"/>
    <col min="2" max="3" width="10.42578125" style="772" customWidth="1"/>
    <col min="4" max="4" width="11.5703125" style="772" customWidth="1"/>
    <col min="5" max="16384" width="9.140625" style="772"/>
  </cols>
  <sheetData>
    <row r="1" spans="1:4">
      <c r="A1" s="133" t="s">
        <v>1548</v>
      </c>
      <c r="B1" s="263"/>
      <c r="C1" s="263"/>
      <c r="D1" s="263"/>
    </row>
    <row r="2" spans="1:4">
      <c r="A2" s="484" t="s">
        <v>1549</v>
      </c>
      <c r="B2" s="263"/>
      <c r="C2" s="263"/>
      <c r="D2" s="263"/>
    </row>
    <row r="3" spans="1:4">
      <c r="A3" s="263"/>
      <c r="B3" s="263"/>
      <c r="C3" s="263"/>
      <c r="D3" s="263"/>
    </row>
    <row r="4" spans="1:4">
      <c r="A4" s="263"/>
      <c r="B4" s="263"/>
      <c r="C4" s="263"/>
      <c r="D4" s="13" t="s">
        <v>1241</v>
      </c>
    </row>
    <row r="5" spans="1:4" ht="48" customHeight="1">
      <c r="A5" s="1233" t="s">
        <v>286</v>
      </c>
      <c r="B5" s="773" t="s">
        <v>885</v>
      </c>
      <c r="C5" s="1235" t="s">
        <v>324</v>
      </c>
      <c r="D5" s="1235"/>
    </row>
    <row r="6" spans="1:4" ht="26.25" customHeight="1">
      <c r="A6" s="1234"/>
      <c r="B6" s="774" t="s">
        <v>1674</v>
      </c>
      <c r="C6" s="775" t="s">
        <v>325</v>
      </c>
      <c r="D6" s="775" t="s">
        <v>326</v>
      </c>
    </row>
    <row r="7" spans="1:4">
      <c r="A7" s="416" t="s">
        <v>886</v>
      </c>
      <c r="B7" s="417">
        <v>1527.8127299999999</v>
      </c>
      <c r="C7" s="418">
        <v>-5.9632857374936066E-3</v>
      </c>
      <c r="D7" s="417">
        <v>-9.1654399999999434</v>
      </c>
    </row>
    <row r="8" spans="1:4">
      <c r="A8" s="416" t="s">
        <v>891</v>
      </c>
      <c r="B8" s="417">
        <v>1235.9599300000002</v>
      </c>
      <c r="C8" s="418">
        <v>0.13096733518611203</v>
      </c>
      <c r="D8" s="417">
        <v>143.12560000000011</v>
      </c>
    </row>
    <row r="9" spans="1:4">
      <c r="A9" s="416" t="s">
        <v>892</v>
      </c>
      <c r="B9" s="417">
        <v>648399.58302000002</v>
      </c>
      <c r="C9" s="418">
        <v>0.28706186196682482</v>
      </c>
      <c r="D9" s="417">
        <v>144616.81842999996</v>
      </c>
    </row>
    <row r="10" spans="1:4">
      <c r="A10" s="416" t="s">
        <v>1310</v>
      </c>
      <c r="B10" s="417">
        <v>0</v>
      </c>
      <c r="C10" s="475">
        <v>0</v>
      </c>
      <c r="D10" s="470">
        <v>0</v>
      </c>
    </row>
    <row r="11" spans="1:4">
      <c r="A11" s="416" t="s">
        <v>887</v>
      </c>
      <c r="B11" s="417">
        <v>625.54882000000009</v>
      </c>
      <c r="C11" s="418">
        <v>-0.30943110030789678</v>
      </c>
      <c r="D11" s="417">
        <v>-280.29680999999994</v>
      </c>
    </row>
    <row r="12" spans="1:4">
      <c r="A12" s="416" t="s">
        <v>888</v>
      </c>
      <c r="B12" s="417">
        <v>547.72996000000001</v>
      </c>
      <c r="C12" s="418">
        <v>0.12994092611551888</v>
      </c>
      <c r="D12" s="417">
        <v>62.98783999999997</v>
      </c>
    </row>
    <row r="13" spans="1:4">
      <c r="A13" s="416" t="s">
        <v>893</v>
      </c>
      <c r="B13" s="417">
        <v>47918.815479999997</v>
      </c>
      <c r="C13" s="418">
        <v>-3.435833071753247E-2</v>
      </c>
      <c r="D13" s="417">
        <v>-1704.9911600000039</v>
      </c>
    </row>
    <row r="14" spans="1:4" ht="22.5">
      <c r="A14" s="419" t="s">
        <v>894</v>
      </c>
      <c r="B14" s="417">
        <v>93.220889999999997</v>
      </c>
      <c r="C14" s="418">
        <v>0.11787469610095469</v>
      </c>
      <c r="D14" s="417">
        <v>9.8297100000000057</v>
      </c>
    </row>
    <row r="15" spans="1:4">
      <c r="A15" s="776" t="s">
        <v>889</v>
      </c>
      <c r="B15" s="777">
        <v>700348.67082999996</v>
      </c>
      <c r="C15" s="778">
        <v>0.2562074496489859</v>
      </c>
      <c r="D15" s="777">
        <v>142838.30816999983</v>
      </c>
    </row>
    <row r="16" spans="1:4">
      <c r="A16" s="416" t="s">
        <v>895</v>
      </c>
      <c r="B16" s="417">
        <v>1476.2283300000001</v>
      </c>
      <c r="C16" s="418">
        <v>0</v>
      </c>
      <c r="D16" s="417">
        <v>1476.2283300000001</v>
      </c>
    </row>
    <row r="17" spans="1:4">
      <c r="A17" s="419" t="s">
        <v>896</v>
      </c>
      <c r="B17" s="417">
        <v>29762.581340000001</v>
      </c>
      <c r="C17" s="418">
        <v>0.18084352468570297</v>
      </c>
      <c r="D17" s="417">
        <v>4558.0722600000017</v>
      </c>
    </row>
    <row r="18" spans="1:4" ht="22.5">
      <c r="A18" s="419" t="s">
        <v>898</v>
      </c>
      <c r="B18" s="417">
        <v>0</v>
      </c>
      <c r="C18" s="475">
        <v>0</v>
      </c>
      <c r="D18" s="470">
        <v>0</v>
      </c>
    </row>
    <row r="19" spans="1:4">
      <c r="A19" s="416" t="s">
        <v>899</v>
      </c>
      <c r="B19" s="417">
        <v>0</v>
      </c>
      <c r="C19" s="475">
        <v>0</v>
      </c>
      <c r="D19" s="470">
        <v>0</v>
      </c>
    </row>
    <row r="20" spans="1:4">
      <c r="A20" s="416" t="s">
        <v>1311</v>
      </c>
      <c r="B20" s="417">
        <v>13942.731920000002</v>
      </c>
      <c r="C20" s="475">
        <v>0</v>
      </c>
      <c r="D20" s="470">
        <v>13942.731920000002</v>
      </c>
    </row>
    <row r="21" spans="1:4">
      <c r="A21" s="416" t="s">
        <v>1312</v>
      </c>
      <c r="B21" s="417">
        <v>612487.13999000005</v>
      </c>
      <c r="C21" s="475">
        <v>0.25233840015581332</v>
      </c>
      <c r="D21" s="470">
        <v>123412.35005000001</v>
      </c>
    </row>
    <row r="22" spans="1:4">
      <c r="A22" s="416" t="s">
        <v>1313</v>
      </c>
      <c r="B22" s="417">
        <v>0</v>
      </c>
      <c r="C22" s="475">
        <v>0</v>
      </c>
      <c r="D22" s="470">
        <v>0</v>
      </c>
    </row>
    <row r="23" spans="1:4">
      <c r="A23" s="416" t="s">
        <v>1314</v>
      </c>
      <c r="B23" s="417">
        <v>0</v>
      </c>
      <c r="C23" s="475">
        <v>0</v>
      </c>
      <c r="D23" s="470">
        <v>0</v>
      </c>
    </row>
    <row r="24" spans="1:4">
      <c r="A24" s="416" t="s">
        <v>1315</v>
      </c>
      <c r="B24" s="417">
        <v>0</v>
      </c>
      <c r="C24" s="475">
        <v>0</v>
      </c>
      <c r="D24" s="470">
        <v>0</v>
      </c>
    </row>
    <row r="25" spans="1:4">
      <c r="A25" s="416" t="s">
        <v>1316</v>
      </c>
      <c r="B25" s="417">
        <v>4049.0971199999999</v>
      </c>
      <c r="C25" s="475">
        <v>0.10031057470818472</v>
      </c>
      <c r="D25" s="470">
        <v>369.13874000000021</v>
      </c>
    </row>
    <row r="26" spans="1:4">
      <c r="A26" s="419" t="s">
        <v>900</v>
      </c>
      <c r="B26" s="417">
        <v>39905.186230000007</v>
      </c>
      <c r="C26" s="418">
        <v>1.2611539668267557E-2</v>
      </c>
      <c r="D26" s="417">
        <v>496.99793000000716</v>
      </c>
    </row>
    <row r="27" spans="1:4" ht="22.5">
      <c r="A27" s="419" t="s">
        <v>901</v>
      </c>
      <c r="B27" s="417">
        <v>201.93422999999999</v>
      </c>
      <c r="C27" s="418">
        <v>0.41294798042163761</v>
      </c>
      <c r="D27" s="417">
        <v>59.017269999999961</v>
      </c>
    </row>
    <row r="28" spans="1:4">
      <c r="A28" s="776" t="s">
        <v>890</v>
      </c>
      <c r="B28" s="777">
        <v>700348.67082999996</v>
      </c>
      <c r="C28" s="778">
        <v>0.2562074496489859</v>
      </c>
      <c r="D28" s="777">
        <v>142838.30816999983</v>
      </c>
    </row>
    <row r="29" spans="1:4">
      <c r="A29" s="416" t="s">
        <v>908</v>
      </c>
      <c r="B29" s="417">
        <v>1476.2283300000001</v>
      </c>
      <c r="C29" s="475">
        <v>0</v>
      </c>
      <c r="D29" s="470">
        <v>1476.2283300000001</v>
      </c>
    </row>
    <row r="30" spans="1:4">
      <c r="A30" s="33" t="s">
        <v>503</v>
      </c>
      <c r="B30" s="779"/>
      <c r="C30" s="779"/>
      <c r="D30" s="780"/>
    </row>
    <row r="31" spans="1:4">
      <c r="A31" s="805"/>
      <c r="B31" s="782"/>
      <c r="C31" s="782"/>
      <c r="D31" s="780"/>
    </row>
    <row r="32" spans="1:4">
      <c r="A32" s="133" t="s">
        <v>1550</v>
      </c>
      <c r="B32" s="782"/>
      <c r="C32" s="782"/>
      <c r="D32" s="780"/>
    </row>
    <row r="33" spans="1:6">
      <c r="A33" s="484" t="s">
        <v>1551</v>
      </c>
      <c r="B33" s="782"/>
      <c r="C33" s="782"/>
      <c r="D33" s="780"/>
    </row>
    <row r="34" spans="1:6">
      <c r="A34" s="781"/>
      <c r="B34" s="782"/>
      <c r="C34" s="782"/>
      <c r="D34" s="780"/>
    </row>
    <row r="35" spans="1:6">
      <c r="A35" s="783"/>
      <c r="B35" s="263"/>
      <c r="C35" s="263"/>
      <c r="D35" s="13" t="s">
        <v>1241</v>
      </c>
    </row>
    <row r="36" spans="1:6" ht="40.5" customHeight="1">
      <c r="A36" s="1233" t="s">
        <v>286</v>
      </c>
      <c r="B36" s="773" t="s">
        <v>287</v>
      </c>
      <c r="C36" s="1235" t="s">
        <v>344</v>
      </c>
      <c r="D36" s="1235"/>
    </row>
    <row r="37" spans="1:6" ht="24">
      <c r="A37" s="1236"/>
      <c r="B37" s="774" t="s">
        <v>1675</v>
      </c>
      <c r="C37" s="775" t="s">
        <v>325</v>
      </c>
      <c r="D37" s="775" t="s">
        <v>326</v>
      </c>
    </row>
    <row r="38" spans="1:6">
      <c r="A38" s="78" t="s">
        <v>1317</v>
      </c>
      <c r="B38" s="417">
        <v>44078.773939999999</v>
      </c>
      <c r="C38" s="475">
        <v>0.43908433784657563</v>
      </c>
      <c r="D38" s="470">
        <v>13449.037529999998</v>
      </c>
    </row>
    <row r="39" spans="1:6">
      <c r="A39" s="78" t="s">
        <v>1318</v>
      </c>
      <c r="B39" s="417">
        <v>-41169.998489999998</v>
      </c>
      <c r="C39" s="475">
        <v>0.39686565315280031</v>
      </c>
      <c r="D39" s="470">
        <v>-11696.871709999994</v>
      </c>
    </row>
    <row r="40" spans="1:6">
      <c r="A40" s="78" t="s">
        <v>1319</v>
      </c>
      <c r="B40" s="417">
        <v>2908.7754499999996</v>
      </c>
      <c r="C40" s="475">
        <v>1.5149154689296509</v>
      </c>
      <c r="D40" s="470">
        <v>1752.1658199999999</v>
      </c>
    </row>
    <row r="41" spans="1:6">
      <c r="A41" s="78" t="s">
        <v>1320</v>
      </c>
      <c r="B41" s="417">
        <v>0</v>
      </c>
      <c r="C41" s="475">
        <v>0</v>
      </c>
      <c r="D41" s="470">
        <v>0</v>
      </c>
    </row>
    <row r="42" spans="1:6">
      <c r="A42" s="78" t="s">
        <v>1321</v>
      </c>
      <c r="B42" s="474">
        <v>0</v>
      </c>
      <c r="C42" s="475">
        <v>0</v>
      </c>
      <c r="D42" s="470">
        <v>0</v>
      </c>
    </row>
    <row r="43" spans="1:6">
      <c r="A43" s="78" t="s">
        <v>1322</v>
      </c>
      <c r="B43" s="474">
        <v>0</v>
      </c>
      <c r="C43" s="475">
        <v>0</v>
      </c>
      <c r="D43" s="470">
        <v>0</v>
      </c>
    </row>
    <row r="44" spans="1:6">
      <c r="A44" s="78" t="s">
        <v>1323</v>
      </c>
      <c r="B44" s="474">
        <v>11258.221300000001</v>
      </c>
      <c r="C44" s="475">
        <v>-0.35899009301710172</v>
      </c>
      <c r="D44" s="470">
        <v>-6305.0350199999993</v>
      </c>
    </row>
    <row r="45" spans="1:6" ht="22.5">
      <c r="A45" s="78" t="s">
        <v>1324</v>
      </c>
      <c r="B45" s="474">
        <v>2430.0795000000007</v>
      </c>
      <c r="C45" s="475">
        <v>-1.1446222222896707</v>
      </c>
      <c r="D45" s="470">
        <v>19233.026249999999</v>
      </c>
    </row>
    <row r="46" spans="1:6" ht="22.5">
      <c r="A46" s="78" t="s">
        <v>1325</v>
      </c>
      <c r="B46" s="474">
        <v>0</v>
      </c>
      <c r="C46" s="475">
        <v>0</v>
      </c>
      <c r="D46" s="470">
        <v>0</v>
      </c>
      <c r="E46" s="899"/>
      <c r="F46" s="899"/>
    </row>
    <row r="47" spans="1:6">
      <c r="A47" s="78" t="s">
        <v>1326</v>
      </c>
      <c r="B47" s="474">
        <v>-13942.731920000002</v>
      </c>
      <c r="C47" s="475">
        <v>0</v>
      </c>
      <c r="D47" s="470">
        <v>-13942.731920000002</v>
      </c>
    </row>
    <row r="48" spans="1:6">
      <c r="A48" s="78" t="s">
        <v>1327</v>
      </c>
      <c r="B48" s="474">
        <v>1060.18002</v>
      </c>
      <c r="C48" s="784">
        <v>-8.5363269291106492E-2</v>
      </c>
      <c r="D48" s="474">
        <v>-98.9468600000001</v>
      </c>
    </row>
    <row r="49" spans="1:5">
      <c r="A49" s="78" t="s">
        <v>1328</v>
      </c>
      <c r="B49" s="474">
        <v>-2176.1175800000001</v>
      </c>
      <c r="C49" s="784">
        <v>0.40255519244701921</v>
      </c>
      <c r="D49" s="474">
        <v>-624.5796499999999</v>
      </c>
    </row>
    <row r="50" spans="1:5">
      <c r="A50" s="78" t="s">
        <v>1329</v>
      </c>
      <c r="B50" s="474">
        <v>-3.7689999999999994E-2</v>
      </c>
      <c r="C50" s="475">
        <v>1.3439054726368158</v>
      </c>
      <c r="D50" s="470">
        <v>-2.1610000000000001E-2</v>
      </c>
    </row>
    <row r="51" spans="1:5" ht="33.75">
      <c r="A51" s="78" t="s">
        <v>1330</v>
      </c>
      <c r="B51" s="474">
        <v>0</v>
      </c>
      <c r="C51" s="475">
        <v>0</v>
      </c>
      <c r="D51" s="470">
        <v>0</v>
      </c>
    </row>
    <row r="52" spans="1:5" ht="22.5">
      <c r="A52" s="78" t="s">
        <v>1331</v>
      </c>
      <c r="B52" s="474">
        <v>1538.3690800000002</v>
      </c>
      <c r="C52" s="784">
        <v>9.1027105178711487E-3</v>
      </c>
      <c r="D52" s="474">
        <v>13.877010000000242</v>
      </c>
    </row>
    <row r="53" spans="1:5">
      <c r="A53" s="78" t="s">
        <v>1332</v>
      </c>
      <c r="B53" s="474">
        <v>-280.29680999999999</v>
      </c>
      <c r="C53" s="784">
        <v>-1.7597057923848696</v>
      </c>
      <c r="D53" s="474">
        <v>-649.25122999999996</v>
      </c>
    </row>
    <row r="54" spans="1:5" ht="22.5">
      <c r="A54" s="78" t="s">
        <v>1333</v>
      </c>
      <c r="B54" s="474">
        <v>1258.0722700000001</v>
      </c>
      <c r="C54" s="784">
        <v>-0.33556492003109106</v>
      </c>
      <c r="D54" s="474">
        <v>-635.37421999999992</v>
      </c>
    </row>
    <row r="55" spans="1:5">
      <c r="A55" s="78" t="s">
        <v>1334</v>
      </c>
      <c r="B55" s="474">
        <v>0</v>
      </c>
      <c r="C55" s="1043">
        <v>0</v>
      </c>
      <c r="D55" s="1044">
        <v>0</v>
      </c>
    </row>
    <row r="56" spans="1:5" ht="21.75">
      <c r="A56" s="785" t="s">
        <v>897</v>
      </c>
      <c r="B56" s="786">
        <v>1258.0722700000001</v>
      </c>
      <c r="C56" s="787">
        <v>-0.33556492003109106</v>
      </c>
      <c r="D56" s="786">
        <v>-635.37421999999992</v>
      </c>
    </row>
    <row r="57" spans="1:5">
      <c r="A57" s="33" t="s">
        <v>503</v>
      </c>
    </row>
    <row r="58" spans="1:5">
      <c r="A58" s="804"/>
    </row>
    <row r="59" spans="1:5">
      <c r="A59" s="571" t="s">
        <v>81</v>
      </c>
    </row>
    <row r="60" spans="1:5">
      <c r="E60" s="60" t="s">
        <v>948</v>
      </c>
    </row>
  </sheetData>
  <mergeCells count="4">
    <mergeCell ref="A5:A6"/>
    <mergeCell ref="C5:D5"/>
    <mergeCell ref="A36:A37"/>
    <mergeCell ref="C36:D36"/>
  </mergeCells>
  <hyperlinks>
    <hyperlink ref="A59" location="'2 Sadržaj'!A1" display="Sadržaj / Contents" xr:uid="{00000000-0004-0000-1000-000000000000}"/>
  </hyperlinks>
  <pageMargins left="0.7" right="0.7" top="0.75" bottom="0.75" header="0.3" footer="0.3"/>
  <pageSetup paperSize="9"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0FE30-4341-4206-BD1A-08372F8C5A72}">
  <sheetPr>
    <tabColor rgb="FF99CCFF"/>
  </sheetPr>
  <dimension ref="A1:H62"/>
  <sheetViews>
    <sheetView showGridLines="0" zoomScaleNormal="100" workbookViewId="0"/>
  </sheetViews>
  <sheetFormatPr defaultColWidth="9.140625" defaultRowHeight="14.25"/>
  <cols>
    <col min="1" max="1" width="57.140625" style="772" customWidth="1"/>
    <col min="2" max="2" width="13.140625" style="772" customWidth="1"/>
    <col min="3" max="3" width="13.42578125" style="772" customWidth="1"/>
    <col min="4" max="4" width="12.85546875" style="772" customWidth="1"/>
    <col min="5" max="5" width="12.7109375" style="772" bestFit="1" customWidth="1"/>
    <col min="6" max="6" width="15.7109375" style="772" bestFit="1" customWidth="1"/>
    <col min="7" max="16384" width="9.140625" style="772"/>
  </cols>
  <sheetData>
    <row r="1" spans="1:8">
      <c r="A1" s="1082" t="s">
        <v>1552</v>
      </c>
      <c r="B1" s="789"/>
      <c r="C1" s="789"/>
      <c r="D1" s="789"/>
      <c r="E1" s="654" t="s">
        <v>1672</v>
      </c>
    </row>
    <row r="2" spans="1:8">
      <c r="A2" s="491" t="s">
        <v>1587</v>
      </c>
      <c r="B2" s="789"/>
      <c r="C2" s="789"/>
      <c r="D2" s="789"/>
      <c r="E2" s="489" t="s">
        <v>1673</v>
      </c>
    </row>
    <row r="3" spans="1:8">
      <c r="A3" s="789"/>
      <c r="B3" s="789"/>
      <c r="C3" s="13" t="s">
        <v>1241</v>
      </c>
      <c r="D3" s="789"/>
    </row>
    <row r="4" spans="1:8" ht="24">
      <c r="A4" s="1069" t="s">
        <v>393</v>
      </c>
      <c r="B4" s="1083" t="s">
        <v>1553</v>
      </c>
      <c r="C4" s="1083" t="s">
        <v>1554</v>
      </c>
      <c r="D4" s="789"/>
      <c r="E4" s="995"/>
      <c r="F4" s="997"/>
      <c r="G4" s="997"/>
      <c r="H4" s="1084"/>
    </row>
    <row r="5" spans="1:8" ht="15">
      <c r="A5" s="1085" t="s">
        <v>1555</v>
      </c>
      <c r="B5" s="791">
        <v>5401.80386</v>
      </c>
      <c r="C5" s="792">
        <v>9.1169995306507393E-3</v>
      </c>
      <c r="D5" s="1000"/>
      <c r="E5" s="995"/>
      <c r="F5" s="996"/>
      <c r="G5" s="996"/>
      <c r="H5" s="997"/>
    </row>
    <row r="6" spans="1:8" ht="15">
      <c r="A6" s="1086" t="s">
        <v>1556</v>
      </c>
      <c r="B6" s="791">
        <v>9991.0679299999993</v>
      </c>
      <c r="C6" s="792">
        <v>1.6862619226702104E-2</v>
      </c>
      <c r="D6" s="1000"/>
      <c r="E6" s="995"/>
      <c r="F6" s="996"/>
      <c r="G6" s="996"/>
      <c r="H6" s="997"/>
    </row>
    <row r="7" spans="1:8" ht="15">
      <c r="A7" s="1086" t="s">
        <v>1557</v>
      </c>
      <c r="B7" s="791">
        <v>6286.56196</v>
      </c>
      <c r="C7" s="792">
        <v>1.0610267222610112E-2</v>
      </c>
      <c r="D7" s="1000"/>
      <c r="E7" s="995"/>
      <c r="F7" s="996"/>
      <c r="G7" s="996"/>
      <c r="H7" s="997"/>
    </row>
    <row r="8" spans="1:8" ht="15">
      <c r="A8" s="1086" t="s">
        <v>1558</v>
      </c>
      <c r="B8" s="791">
        <v>449801.2099300003</v>
      </c>
      <c r="C8" s="792">
        <v>0.75916074076372464</v>
      </c>
      <c r="D8" s="1000"/>
      <c r="E8" s="43"/>
      <c r="F8" s="996"/>
      <c r="G8" s="996"/>
      <c r="H8" s="1084"/>
    </row>
    <row r="9" spans="1:8" ht="15">
      <c r="A9" s="1086" t="s">
        <v>1559</v>
      </c>
      <c r="B9" s="791">
        <v>184.70329999999998</v>
      </c>
      <c r="C9" s="792">
        <v>3.1173658708327155E-4</v>
      </c>
      <c r="D9" s="1000"/>
      <c r="E9" s="995"/>
      <c r="F9" s="996"/>
      <c r="G9" s="996"/>
      <c r="H9" s="997"/>
    </row>
    <row r="10" spans="1:8" ht="15">
      <c r="A10" s="1086" t="s">
        <v>1560</v>
      </c>
      <c r="B10" s="791">
        <v>18778.91273</v>
      </c>
      <c r="C10" s="792">
        <v>3.1694475212867348E-2</v>
      </c>
      <c r="D10" s="1000"/>
      <c r="E10" s="995"/>
      <c r="F10" s="996"/>
      <c r="G10" s="996"/>
      <c r="H10" s="997"/>
    </row>
    <row r="11" spans="1:8" ht="15">
      <c r="A11" s="1086" t="s">
        <v>1561</v>
      </c>
      <c r="B11" s="791">
        <v>894.74300000000005</v>
      </c>
      <c r="C11" s="792">
        <v>1.5101199011422516E-3</v>
      </c>
      <c r="D11" s="1000"/>
      <c r="E11" s="995"/>
      <c r="F11" s="996"/>
      <c r="G11" s="996"/>
      <c r="H11" s="997"/>
    </row>
    <row r="12" spans="1:8" ht="15">
      <c r="A12" s="1087" t="s">
        <v>1562</v>
      </c>
      <c r="B12" s="791">
        <v>88785.171599999987</v>
      </c>
      <c r="C12" s="792">
        <v>0.14984890025346925</v>
      </c>
      <c r="D12" s="1000"/>
      <c r="E12" s="995"/>
      <c r="F12" s="996"/>
      <c r="G12" s="996"/>
      <c r="H12" s="997"/>
    </row>
    <row r="13" spans="1:8" ht="15">
      <c r="A13" s="1086" t="s">
        <v>1563</v>
      </c>
      <c r="B13" s="791">
        <v>12373.811659999999</v>
      </c>
      <c r="C13" s="792">
        <v>2.088414130175038E-2</v>
      </c>
      <c r="D13" s="1000"/>
      <c r="E13" s="43"/>
      <c r="F13" s="996"/>
      <c r="G13" s="996"/>
      <c r="H13" s="1084"/>
    </row>
    <row r="14" spans="1:8" ht="21.75">
      <c r="A14" s="1088" t="s">
        <v>1564</v>
      </c>
      <c r="B14" s="1089">
        <v>592497.98597000027</v>
      </c>
      <c r="C14" s="1090">
        <v>1.0000000000000002</v>
      </c>
      <c r="D14" s="1000"/>
      <c r="E14" s="995"/>
      <c r="F14" s="996"/>
      <c r="G14" s="996"/>
      <c r="H14" s="997"/>
    </row>
    <row r="15" spans="1:8">
      <c r="A15" s="33" t="s">
        <v>503</v>
      </c>
      <c r="B15" s="789"/>
      <c r="C15" s="789"/>
      <c r="D15" s="1000"/>
    </row>
    <row r="16" spans="1:8">
      <c r="A16" s="804"/>
      <c r="B16" s="789"/>
      <c r="C16" s="789"/>
      <c r="D16" s="789"/>
    </row>
    <row r="17" spans="1:5">
      <c r="A17" s="805"/>
      <c r="B17" s="789"/>
      <c r="C17" s="789"/>
      <c r="D17" s="789"/>
    </row>
    <row r="18" spans="1:5">
      <c r="A18" s="1082" t="s">
        <v>1588</v>
      </c>
      <c r="B18" s="789"/>
      <c r="C18" s="789"/>
      <c r="E18" s="654" t="s">
        <v>1672</v>
      </c>
    </row>
    <row r="19" spans="1:5">
      <c r="A19" s="491" t="s">
        <v>1589</v>
      </c>
      <c r="B19" s="789"/>
      <c r="C19" s="789"/>
      <c r="E19" s="489" t="s">
        <v>1673</v>
      </c>
    </row>
    <row r="20" spans="1:5">
      <c r="A20" s="789"/>
      <c r="B20" s="13" t="s">
        <v>1241</v>
      </c>
      <c r="C20" s="789"/>
      <c r="D20" s="789"/>
    </row>
    <row r="21" spans="1:5" ht="24">
      <c r="A21" s="1091" t="s">
        <v>1565</v>
      </c>
      <c r="B21" s="1092" t="s">
        <v>1566</v>
      </c>
      <c r="C21" s="789"/>
      <c r="D21" s="789"/>
    </row>
    <row r="22" spans="1:5">
      <c r="A22" s="1093" t="s">
        <v>1567</v>
      </c>
      <c r="B22" s="1094">
        <v>21711.476490000001</v>
      </c>
      <c r="C22" s="789"/>
      <c r="D22" s="789"/>
    </row>
    <row r="23" spans="1:5">
      <c r="A23" s="1093" t="s">
        <v>1568</v>
      </c>
      <c r="B23" s="1094">
        <v>40919.428260000001</v>
      </c>
      <c r="C23" s="789"/>
      <c r="D23" s="789"/>
    </row>
    <row r="24" spans="1:5" ht="21.75">
      <c r="A24" s="1095" t="s">
        <v>1569</v>
      </c>
      <c r="B24" s="1096">
        <v>19207.95177</v>
      </c>
      <c r="C24" s="789"/>
      <c r="D24" s="789"/>
    </row>
    <row r="25" spans="1:5">
      <c r="A25" s="1093" t="s">
        <v>1570</v>
      </c>
      <c r="B25" s="1094">
        <v>7237.1588300000003</v>
      </c>
      <c r="C25" s="789"/>
      <c r="D25" s="789"/>
    </row>
    <row r="26" spans="1:5">
      <c r="A26" s="1093" t="s">
        <v>1571</v>
      </c>
      <c r="B26" s="1094">
        <v>40919.428260000001</v>
      </c>
      <c r="C26" s="789"/>
      <c r="D26" s="789"/>
    </row>
    <row r="27" spans="1:5" ht="32.25">
      <c r="A27" s="1095" t="s">
        <v>1572</v>
      </c>
      <c r="B27" s="1096">
        <v>33682.26943</v>
      </c>
      <c r="C27" s="789"/>
      <c r="D27" s="789"/>
    </row>
    <row r="28" spans="1:5" ht="22.5">
      <c r="A28" s="1079" t="s">
        <v>1573</v>
      </c>
      <c r="B28" s="1094">
        <v>6131.7939999999999</v>
      </c>
      <c r="C28" s="789"/>
      <c r="D28" s="789"/>
    </row>
    <row r="29" spans="1:5">
      <c r="A29" s="1093" t="s">
        <v>1571</v>
      </c>
      <c r="B29" s="1094">
        <v>40919.428260000001</v>
      </c>
      <c r="C29" s="789"/>
      <c r="D29" s="789"/>
    </row>
    <row r="30" spans="1:5" ht="32.25">
      <c r="A30" s="1095" t="s">
        <v>1574</v>
      </c>
      <c r="B30" s="1096">
        <v>34787.634259999999</v>
      </c>
      <c r="C30" s="789"/>
      <c r="D30" s="789"/>
    </row>
    <row r="31" spans="1:5">
      <c r="A31" s="33" t="s">
        <v>503</v>
      </c>
      <c r="B31" s="789"/>
      <c r="C31" s="789"/>
      <c r="D31" s="789"/>
    </row>
    <row r="32" spans="1:5">
      <c r="A32" s="55" t="s">
        <v>917</v>
      </c>
      <c r="B32" s="789"/>
      <c r="C32" s="789"/>
      <c r="D32" s="789"/>
    </row>
    <row r="33" spans="1:4">
      <c r="A33" s="804"/>
      <c r="B33" s="789"/>
      <c r="C33" s="789"/>
      <c r="D33" s="789"/>
    </row>
    <row r="34" spans="1:4">
      <c r="A34" s="1082"/>
      <c r="B34" s="789"/>
      <c r="C34" s="789"/>
      <c r="D34" s="789"/>
    </row>
    <row r="35" spans="1:4">
      <c r="A35" s="571" t="s">
        <v>81</v>
      </c>
      <c r="B35" s="789"/>
      <c r="C35" s="789"/>
      <c r="D35" s="789"/>
    </row>
    <row r="36" spans="1:4">
      <c r="A36" s="789"/>
      <c r="C36" s="789"/>
      <c r="D36" s="13"/>
    </row>
    <row r="37" spans="1:4">
      <c r="A37" s="1097"/>
      <c r="B37" s="1097"/>
      <c r="C37" s="1237"/>
      <c r="D37" s="1237"/>
    </row>
    <row r="38" spans="1:4">
      <c r="A38" s="1098"/>
      <c r="B38" s="1099"/>
      <c r="C38" s="1100"/>
      <c r="D38" s="1100"/>
    </row>
    <row r="39" spans="1:4">
      <c r="A39" s="1101"/>
      <c r="B39" s="1102"/>
      <c r="C39" s="1058"/>
      <c r="D39" s="1102"/>
    </row>
    <row r="40" spans="1:4">
      <c r="A40" s="1101"/>
      <c r="B40" s="1102"/>
      <c r="C40" s="1058"/>
      <c r="D40" s="1102"/>
    </row>
    <row r="41" spans="1:4">
      <c r="A41" s="1101"/>
      <c r="B41" s="1102"/>
      <c r="C41" s="1058"/>
      <c r="D41" s="1102"/>
    </row>
    <row r="42" spans="1:4">
      <c r="A42" s="1101"/>
      <c r="B42" s="1102"/>
      <c r="C42" s="1058"/>
      <c r="D42" s="1102"/>
    </row>
    <row r="43" spans="1:4">
      <c r="A43" s="1101"/>
      <c r="B43" s="1102"/>
      <c r="C43" s="1058"/>
      <c r="D43" s="1102"/>
    </row>
    <row r="44" spans="1:4">
      <c r="A44" s="1103"/>
      <c r="B44" s="1104"/>
      <c r="C44" s="1061"/>
      <c r="D44" s="1104"/>
    </row>
    <row r="45" spans="1:4">
      <c r="A45" s="33"/>
    </row>
    <row r="47" spans="1:4">
      <c r="A47" s="804"/>
    </row>
    <row r="48" spans="1:4">
      <c r="A48" s="805"/>
    </row>
    <row r="62" spans="5:5">
      <c r="E62" s="60" t="s">
        <v>1575</v>
      </c>
    </row>
  </sheetData>
  <mergeCells count="1">
    <mergeCell ref="C37:D37"/>
  </mergeCells>
  <hyperlinks>
    <hyperlink ref="A35" location="'2 Sadržaj'!A1" display="Sadržaj / Contents" xr:uid="{0BA21B19-C2EA-42D3-91A0-F87460540109}"/>
  </hyperlink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CC"/>
  </sheetPr>
  <dimension ref="A1:H174"/>
  <sheetViews>
    <sheetView showGridLines="0" zoomScaleNormal="100" workbookViewId="0"/>
  </sheetViews>
  <sheetFormatPr defaultRowHeight="15"/>
  <cols>
    <col min="1" max="1" width="106.42578125" style="20" bestFit="1" customWidth="1"/>
  </cols>
  <sheetData>
    <row r="1" spans="1:1">
      <c r="A1" s="1" t="s">
        <v>907</v>
      </c>
    </row>
    <row r="2" spans="1:1">
      <c r="A2" s="1"/>
    </row>
    <row r="3" spans="1:1">
      <c r="A3" s="618" t="s">
        <v>591</v>
      </c>
    </row>
    <row r="4" spans="1:1">
      <c r="A4" s="588"/>
    </row>
    <row r="5" spans="1:1">
      <c r="A5" s="761" t="s">
        <v>717</v>
      </c>
    </row>
    <row r="6" spans="1:1">
      <c r="A6" s="762" t="s">
        <v>876</v>
      </c>
    </row>
    <row r="7" spans="1:1">
      <c r="A7" s="761" t="s">
        <v>609</v>
      </c>
    </row>
    <row r="8" spans="1:1">
      <c r="A8" s="762" t="s">
        <v>610</v>
      </c>
    </row>
    <row r="9" spans="1:1">
      <c r="A9" s="761" t="s">
        <v>690</v>
      </c>
    </row>
    <row r="10" spans="1:1">
      <c r="A10" s="762" t="s">
        <v>691</v>
      </c>
    </row>
    <row r="11" spans="1:1">
      <c r="A11" s="761" t="s">
        <v>611</v>
      </c>
    </row>
    <row r="12" spans="1:1" s="243" customFormat="1">
      <c r="A12" s="762" t="s">
        <v>727</v>
      </c>
    </row>
    <row r="13" spans="1:1">
      <c r="A13" s="761" t="s">
        <v>694</v>
      </c>
    </row>
    <row r="14" spans="1:1">
      <c r="A14" s="762" t="s">
        <v>877</v>
      </c>
    </row>
    <row r="15" spans="1:1">
      <c r="A15" s="761" t="s">
        <v>613</v>
      </c>
    </row>
    <row r="16" spans="1:1">
      <c r="A16" s="762" t="s">
        <v>878</v>
      </c>
    </row>
    <row r="17" spans="1:2">
      <c r="A17" s="761" t="s">
        <v>614</v>
      </c>
    </row>
    <row r="18" spans="1:2">
      <c r="A18" s="762" t="s">
        <v>615</v>
      </c>
      <c r="B18" s="135"/>
    </row>
    <row r="19" spans="1:2">
      <c r="A19" s="761" t="s">
        <v>616</v>
      </c>
      <c r="B19" s="511"/>
    </row>
    <row r="20" spans="1:2">
      <c r="A20" s="762" t="s">
        <v>617</v>
      </c>
      <c r="B20" s="316"/>
    </row>
    <row r="21" spans="1:2">
      <c r="A21" s="761" t="s">
        <v>618</v>
      </c>
      <c r="B21" s="135"/>
    </row>
    <row r="22" spans="1:2">
      <c r="A22" s="762" t="s">
        <v>861</v>
      </c>
      <c r="B22" s="511"/>
    </row>
    <row r="23" spans="1:2">
      <c r="A23" s="761" t="s">
        <v>619</v>
      </c>
      <c r="B23" s="135"/>
    </row>
    <row r="24" spans="1:2">
      <c r="A24" s="762" t="s">
        <v>862</v>
      </c>
      <c r="B24" s="511"/>
    </row>
    <row r="25" spans="1:2">
      <c r="A25" s="761" t="s">
        <v>736</v>
      </c>
      <c r="B25" s="284"/>
    </row>
    <row r="26" spans="1:2">
      <c r="A26" s="762" t="s">
        <v>879</v>
      </c>
      <c r="B26" s="516"/>
    </row>
    <row r="27" spans="1:2">
      <c r="A27" s="761" t="s">
        <v>622</v>
      </c>
      <c r="B27" s="121"/>
    </row>
    <row r="28" spans="1:2">
      <c r="A28" s="762" t="s">
        <v>621</v>
      </c>
      <c r="B28" s="487"/>
    </row>
    <row r="29" spans="1:2">
      <c r="A29" s="761" t="s">
        <v>692</v>
      </c>
      <c r="B29" s="136"/>
    </row>
    <row r="30" spans="1:2">
      <c r="A30" s="762" t="s">
        <v>880</v>
      </c>
      <c r="B30" s="514"/>
    </row>
    <row r="31" spans="1:2">
      <c r="A31" s="761" t="s">
        <v>624</v>
      </c>
      <c r="B31" s="135"/>
    </row>
    <row r="32" spans="1:2">
      <c r="A32" s="762" t="s">
        <v>865</v>
      </c>
      <c r="B32" s="511"/>
    </row>
    <row r="33" spans="1:2">
      <c r="A33" s="761" t="s">
        <v>625</v>
      </c>
      <c r="B33" s="121"/>
    </row>
    <row r="34" spans="1:2">
      <c r="A34" s="762" t="s">
        <v>866</v>
      </c>
      <c r="B34" s="487"/>
    </row>
    <row r="35" spans="1:2">
      <c r="A35" s="761" t="s">
        <v>693</v>
      </c>
      <c r="B35" s="121"/>
    </row>
    <row r="36" spans="1:2">
      <c r="A36" s="762" t="s">
        <v>881</v>
      </c>
      <c r="B36" s="487"/>
    </row>
    <row r="37" spans="1:2">
      <c r="A37" s="761" t="s">
        <v>626</v>
      </c>
      <c r="B37" s="135"/>
    </row>
    <row r="38" spans="1:2">
      <c r="A38" s="762" t="s">
        <v>867</v>
      </c>
      <c r="B38" s="513"/>
    </row>
    <row r="39" spans="1:2">
      <c r="A39" s="761" t="s">
        <v>954</v>
      </c>
      <c r="B39" s="137"/>
    </row>
    <row r="40" spans="1:2">
      <c r="A40" s="762" t="s">
        <v>955</v>
      </c>
      <c r="B40" s="513"/>
    </row>
    <row r="41" spans="1:2">
      <c r="A41" s="761" t="s">
        <v>956</v>
      </c>
      <c r="B41" s="136"/>
    </row>
    <row r="42" spans="1:2">
      <c r="A42" s="762" t="s">
        <v>957</v>
      </c>
      <c r="B42" s="487"/>
    </row>
    <row r="43" spans="1:2">
      <c r="A43" s="761" t="s">
        <v>958</v>
      </c>
      <c r="B43" s="136"/>
    </row>
    <row r="44" spans="1:2">
      <c r="A44" s="762" t="s">
        <v>959</v>
      </c>
      <c r="B44" s="487"/>
    </row>
    <row r="45" spans="1:2" s="243" customFormat="1">
      <c r="A45" s="761" t="s">
        <v>960</v>
      </c>
      <c r="B45" s="487"/>
    </row>
    <row r="46" spans="1:2" s="243" customFormat="1">
      <c r="A46" s="762" t="s">
        <v>868</v>
      </c>
      <c r="B46" s="487"/>
    </row>
    <row r="47" spans="1:2" s="243" customFormat="1">
      <c r="A47" s="761" t="s">
        <v>940</v>
      </c>
      <c r="B47" s="487"/>
    </row>
    <row r="48" spans="1:2" s="243" customFormat="1">
      <c r="A48" s="762" t="s">
        <v>941</v>
      </c>
      <c r="B48" s="487"/>
    </row>
    <row r="49" spans="1:5" s="243" customFormat="1">
      <c r="A49" s="761" t="s">
        <v>943</v>
      </c>
      <c r="B49" s="487"/>
    </row>
    <row r="50" spans="1:5" s="243" customFormat="1">
      <c r="A50" s="762" t="s">
        <v>944</v>
      </c>
      <c r="B50" s="487"/>
    </row>
    <row r="51" spans="1:5" s="243" customFormat="1">
      <c r="A51" s="761" t="s">
        <v>961</v>
      </c>
      <c r="B51" s="487"/>
    </row>
    <row r="52" spans="1:5" s="243" customFormat="1">
      <c r="A52" s="762" t="s">
        <v>962</v>
      </c>
      <c r="B52" s="487"/>
    </row>
    <row r="53" spans="1:5">
      <c r="A53" s="590"/>
      <c r="B53" s="511"/>
    </row>
    <row r="54" spans="1:5">
      <c r="A54" s="598" t="s">
        <v>592</v>
      </c>
      <c r="B54" s="121"/>
    </row>
    <row r="55" spans="1:5">
      <c r="A55" s="589"/>
      <c r="B55" s="487"/>
    </row>
    <row r="56" spans="1:5" ht="15" customHeight="1">
      <c r="A56" s="793" t="s">
        <v>1507</v>
      </c>
      <c r="C56" s="693"/>
      <c r="D56" s="57"/>
      <c r="E56" s="57"/>
    </row>
    <row r="57" spans="1:5">
      <c r="A57" s="763" t="s">
        <v>1508</v>
      </c>
      <c r="C57" s="694"/>
    </row>
    <row r="58" spans="1:5">
      <c r="A58" s="793" t="s">
        <v>1509</v>
      </c>
      <c r="C58" s="694"/>
    </row>
    <row r="59" spans="1:5">
      <c r="A59" s="763" t="s">
        <v>1510</v>
      </c>
      <c r="C59" s="694"/>
    </row>
    <row r="60" spans="1:5" s="243" customFormat="1">
      <c r="A60" s="793" t="s">
        <v>1547</v>
      </c>
    </row>
    <row r="61" spans="1:5" s="243" customFormat="1">
      <c r="A61" s="763" t="s">
        <v>1584</v>
      </c>
    </row>
    <row r="62" spans="1:5" s="243" customFormat="1">
      <c r="A62" s="793" t="s">
        <v>1585</v>
      </c>
    </row>
    <row r="63" spans="1:5" s="243" customFormat="1">
      <c r="A63" s="763" t="s">
        <v>1586</v>
      </c>
    </row>
    <row r="64" spans="1:5" s="243" customFormat="1">
      <c r="A64" s="793" t="s">
        <v>1548</v>
      </c>
    </row>
    <row r="65" spans="1:1" s="243" customFormat="1">
      <c r="A65" s="763" t="s">
        <v>1549</v>
      </c>
    </row>
    <row r="66" spans="1:1" s="243" customFormat="1">
      <c r="A66" s="793" t="s">
        <v>1550</v>
      </c>
    </row>
    <row r="67" spans="1:1" s="243" customFormat="1">
      <c r="A67" s="763" t="s">
        <v>1551</v>
      </c>
    </row>
    <row r="68" spans="1:1" s="995" customFormat="1">
      <c r="A68" s="793" t="s">
        <v>1552</v>
      </c>
    </row>
    <row r="69" spans="1:1" s="995" customFormat="1">
      <c r="A69" s="763" t="s">
        <v>1587</v>
      </c>
    </row>
    <row r="70" spans="1:1" s="995" customFormat="1">
      <c r="A70" s="793" t="s">
        <v>1588</v>
      </c>
    </row>
    <row r="71" spans="1:1" s="995" customFormat="1">
      <c r="A71" s="763" t="s">
        <v>1589</v>
      </c>
    </row>
    <row r="72" spans="1:1">
      <c r="A72" s="589"/>
    </row>
    <row r="73" spans="1:1">
      <c r="A73" s="599" t="s">
        <v>593</v>
      </c>
    </row>
    <row r="74" spans="1:1">
      <c r="A74" s="591"/>
    </row>
    <row r="75" spans="1:1">
      <c r="A75" s="795" t="s">
        <v>1299</v>
      </c>
    </row>
    <row r="76" spans="1:1">
      <c r="A76" s="796" t="s">
        <v>1298</v>
      </c>
    </row>
    <row r="77" spans="1:1">
      <c r="A77" s="795" t="s">
        <v>695</v>
      </c>
    </row>
    <row r="78" spans="1:1">
      <c r="A78" s="796" t="s">
        <v>696</v>
      </c>
    </row>
    <row r="79" spans="1:1">
      <c r="A79" s="592"/>
    </row>
    <row r="80" spans="1:1">
      <c r="A80" s="600" t="s">
        <v>594</v>
      </c>
    </row>
    <row r="81" spans="1:1">
      <c r="A81" s="593"/>
    </row>
    <row r="82" spans="1:1">
      <c r="A82" s="765" t="s">
        <v>627</v>
      </c>
    </row>
    <row r="83" spans="1:1">
      <c r="A83" s="794" t="s">
        <v>628</v>
      </c>
    </row>
    <row r="84" spans="1:1" s="243" customFormat="1">
      <c r="A84" s="765" t="s">
        <v>629</v>
      </c>
    </row>
    <row r="85" spans="1:1" s="243" customFormat="1">
      <c r="A85" s="794" t="s">
        <v>630</v>
      </c>
    </row>
    <row r="86" spans="1:1">
      <c r="A86" s="765" t="s">
        <v>836</v>
      </c>
    </row>
    <row r="87" spans="1:1">
      <c r="A87" s="794" t="s">
        <v>837</v>
      </c>
    </row>
    <row r="88" spans="1:1">
      <c r="A88" s="765" t="s">
        <v>844</v>
      </c>
    </row>
    <row r="89" spans="1:1">
      <c r="A89" s="794" t="s">
        <v>845</v>
      </c>
    </row>
    <row r="90" spans="1:1">
      <c r="A90" s="765" t="s">
        <v>846</v>
      </c>
    </row>
    <row r="91" spans="1:1">
      <c r="A91" s="794" t="s">
        <v>847</v>
      </c>
    </row>
    <row r="92" spans="1:1">
      <c r="A92" s="765" t="s">
        <v>848</v>
      </c>
    </row>
    <row r="93" spans="1:1">
      <c r="A93" s="794" t="s">
        <v>849</v>
      </c>
    </row>
    <row r="94" spans="1:1">
      <c r="A94" s="765" t="s">
        <v>850</v>
      </c>
    </row>
    <row r="95" spans="1:1">
      <c r="A95" s="794" t="s">
        <v>851</v>
      </c>
    </row>
    <row r="96" spans="1:1" s="243" customFormat="1">
      <c r="A96" s="765" t="s">
        <v>927</v>
      </c>
    </row>
    <row r="97" spans="1:5" s="243" customFormat="1">
      <c r="A97" s="794" t="s">
        <v>928</v>
      </c>
    </row>
    <row r="98" spans="1:5">
      <c r="A98" s="594"/>
    </row>
    <row r="99" spans="1:5" s="243" customFormat="1">
      <c r="A99" s="695" t="s">
        <v>700</v>
      </c>
    </row>
    <row r="100" spans="1:5" s="243" customFormat="1">
      <c r="A100" s="594"/>
    </row>
    <row r="101" spans="1:5" s="243" customFormat="1">
      <c r="A101" s="797" t="s">
        <v>634</v>
      </c>
      <c r="E101" s="133"/>
    </row>
    <row r="102" spans="1:5" s="243" customFormat="1">
      <c r="A102" s="794" t="s">
        <v>635</v>
      </c>
      <c r="E102" s="133"/>
    </row>
    <row r="103" spans="1:5" s="243" customFormat="1">
      <c r="A103" s="797" t="s">
        <v>636</v>
      </c>
      <c r="E103" s="133"/>
    </row>
    <row r="104" spans="1:5" s="243" customFormat="1">
      <c r="A104" s="794" t="s">
        <v>637</v>
      </c>
      <c r="E104" s="133"/>
    </row>
    <row r="105" spans="1:5" s="243" customFormat="1">
      <c r="A105" s="797" t="s">
        <v>638</v>
      </c>
      <c r="E105" s="133"/>
    </row>
    <row r="106" spans="1:5" s="243" customFormat="1">
      <c r="A106" s="794" t="s">
        <v>639</v>
      </c>
      <c r="E106" s="672"/>
    </row>
    <row r="107" spans="1:5" s="243" customFormat="1">
      <c r="A107" s="797" t="s">
        <v>818</v>
      </c>
      <c r="E107" s="672"/>
    </row>
    <row r="108" spans="1:5" s="243" customFormat="1">
      <c r="A108" s="794" t="s">
        <v>819</v>
      </c>
      <c r="E108" s="672"/>
    </row>
    <row r="109" spans="1:5" s="243" customFormat="1">
      <c r="A109" s="594"/>
      <c r="E109" s="672"/>
    </row>
    <row r="110" spans="1:5">
      <c r="A110" s="617" t="s">
        <v>697</v>
      </c>
      <c r="E110" s="133"/>
    </row>
    <row r="111" spans="1:5">
      <c r="A111" s="591"/>
      <c r="E111" s="672"/>
    </row>
    <row r="112" spans="1:5">
      <c r="A112" s="798" t="s">
        <v>701</v>
      </c>
    </row>
    <row r="113" spans="1:3">
      <c r="A113" s="794" t="s">
        <v>702</v>
      </c>
    </row>
    <row r="114" spans="1:3">
      <c r="A114" s="798" t="s">
        <v>703</v>
      </c>
    </row>
    <row r="115" spans="1:3">
      <c r="A115" s="794" t="s">
        <v>704</v>
      </c>
      <c r="C115" s="603"/>
    </row>
    <row r="116" spans="1:3">
      <c r="A116" s="798" t="s">
        <v>673</v>
      </c>
    </row>
    <row r="117" spans="1:3">
      <c r="A117" s="794" t="s">
        <v>674</v>
      </c>
    </row>
    <row r="118" spans="1:3">
      <c r="A118" s="798" t="s">
        <v>705</v>
      </c>
    </row>
    <row r="119" spans="1:3">
      <c r="A119" s="794" t="s">
        <v>706</v>
      </c>
    </row>
    <row r="120" spans="1:3">
      <c r="A120" s="798" t="s">
        <v>707</v>
      </c>
    </row>
    <row r="121" spans="1:3">
      <c r="A121" s="794" t="s">
        <v>708</v>
      </c>
    </row>
    <row r="122" spans="1:3">
      <c r="A122" s="798" t="s">
        <v>709</v>
      </c>
    </row>
    <row r="123" spans="1:3">
      <c r="A123" s="794" t="s">
        <v>776</v>
      </c>
    </row>
    <row r="124" spans="1:3">
      <c r="A124" s="798" t="s">
        <v>680</v>
      </c>
    </row>
    <row r="125" spans="1:3">
      <c r="A125" s="794" t="s">
        <v>772</v>
      </c>
    </row>
    <row r="126" spans="1:3">
      <c r="A126" s="798" t="s">
        <v>681</v>
      </c>
    </row>
    <row r="127" spans="1:3">
      <c r="A127" s="794" t="s">
        <v>774</v>
      </c>
    </row>
    <row r="128" spans="1:3">
      <c r="A128" s="798" t="s">
        <v>682</v>
      </c>
    </row>
    <row r="129" spans="1:1">
      <c r="A129" s="794" t="s">
        <v>710</v>
      </c>
    </row>
    <row r="130" spans="1:1">
      <c r="A130" s="798" t="s">
        <v>711</v>
      </c>
    </row>
    <row r="131" spans="1:1">
      <c r="A131" s="794" t="s">
        <v>712</v>
      </c>
    </row>
    <row r="132" spans="1:1">
      <c r="A132" s="798" t="s">
        <v>713</v>
      </c>
    </row>
    <row r="133" spans="1:1">
      <c r="A133" s="794" t="s">
        <v>714</v>
      </c>
    </row>
    <row r="134" spans="1:1">
      <c r="A134" s="798" t="s">
        <v>715</v>
      </c>
    </row>
    <row r="135" spans="1:1">
      <c r="A135" s="794" t="s">
        <v>716</v>
      </c>
    </row>
    <row r="136" spans="1:1">
      <c r="A136" s="604"/>
    </row>
    <row r="137" spans="1:1">
      <c r="A137" s="605" t="s">
        <v>698</v>
      </c>
    </row>
    <row r="138" spans="1:1">
      <c r="A138" s="594"/>
    </row>
    <row r="139" spans="1:1">
      <c r="A139" s="1105" t="s">
        <v>648</v>
      </c>
    </row>
    <row r="140" spans="1:1">
      <c r="A140" s="794" t="s">
        <v>649</v>
      </c>
    </row>
    <row r="141" spans="1:1">
      <c r="A141" s="1105" t="s">
        <v>650</v>
      </c>
    </row>
    <row r="142" spans="1:1">
      <c r="A142" s="794" t="s">
        <v>651</v>
      </c>
    </row>
    <row r="143" spans="1:1">
      <c r="A143" s="1105" t="s">
        <v>652</v>
      </c>
    </row>
    <row r="144" spans="1:1">
      <c r="A144" s="794" t="s">
        <v>653</v>
      </c>
    </row>
    <row r="145" spans="1:5">
      <c r="A145" s="1105" t="s">
        <v>654</v>
      </c>
    </row>
    <row r="146" spans="1:5">
      <c r="A146" s="794" t="s">
        <v>906</v>
      </c>
    </row>
    <row r="147" spans="1:5">
      <c r="A147" s="1105" t="s">
        <v>655</v>
      </c>
    </row>
    <row r="148" spans="1:5">
      <c r="A148" s="794" t="s">
        <v>656</v>
      </c>
    </row>
    <row r="149" spans="1:5">
      <c r="A149" s="1105" t="s">
        <v>657</v>
      </c>
    </row>
    <row r="150" spans="1:5">
      <c r="A150" s="794" t="s">
        <v>658</v>
      </c>
    </row>
    <row r="151" spans="1:5">
      <c r="A151" s="1105" t="s">
        <v>659</v>
      </c>
    </row>
    <row r="152" spans="1:5">
      <c r="A152" s="794" t="s">
        <v>660</v>
      </c>
    </row>
    <row r="153" spans="1:5" s="243" customFormat="1">
      <c r="A153" s="1105" t="s">
        <v>786</v>
      </c>
    </row>
    <row r="154" spans="1:5" s="243" customFormat="1">
      <c r="A154" s="794" t="s">
        <v>787</v>
      </c>
    </row>
    <row r="155" spans="1:5">
      <c r="A155" s="606"/>
    </row>
    <row r="156" spans="1:5">
      <c r="A156" s="587" t="s">
        <v>699</v>
      </c>
    </row>
    <row r="157" spans="1:5">
      <c r="A157" s="170"/>
      <c r="B157" s="170"/>
      <c r="C157" s="170"/>
      <c r="D157" s="170"/>
      <c r="E157" s="170"/>
    </row>
    <row r="158" spans="1:5">
      <c r="A158" s="1106" t="s">
        <v>663</v>
      </c>
    </row>
    <row r="159" spans="1:5">
      <c r="A159" s="794" t="s">
        <v>664</v>
      </c>
    </row>
    <row r="160" spans="1:5">
      <c r="A160" s="1106" t="s">
        <v>665</v>
      </c>
    </row>
    <row r="161" spans="1:8">
      <c r="A161" s="794" t="s">
        <v>666</v>
      </c>
      <c r="H161" s="216"/>
    </row>
    <row r="162" spans="1:8">
      <c r="A162" s="1106" t="s">
        <v>667</v>
      </c>
    </row>
    <row r="163" spans="1:8">
      <c r="A163" s="794" t="s">
        <v>668</v>
      </c>
      <c r="F163" s="61"/>
    </row>
    <row r="164" spans="1:8">
      <c r="A164" s="1106" t="s">
        <v>669</v>
      </c>
    </row>
    <row r="165" spans="1:8">
      <c r="A165" s="794" t="s">
        <v>670</v>
      </c>
    </row>
    <row r="166" spans="1:8">
      <c r="A166" s="1106" t="s">
        <v>671</v>
      </c>
    </row>
    <row r="167" spans="1:8" s="243" customFormat="1">
      <c r="A167" s="794" t="s">
        <v>672</v>
      </c>
    </row>
    <row r="168" spans="1:8">
      <c r="A168" s="1106" t="s">
        <v>791</v>
      </c>
    </row>
    <row r="169" spans="1:8" s="243" customFormat="1">
      <c r="A169" s="794" t="s">
        <v>792</v>
      </c>
    </row>
    <row r="170" spans="1:8" s="243" customFormat="1">
      <c r="A170" s="595"/>
    </row>
    <row r="171" spans="1:8">
      <c r="A171" s="596"/>
    </row>
    <row r="172" spans="1:8">
      <c r="A172" s="25" t="s">
        <v>4</v>
      </c>
    </row>
    <row r="173" spans="1:8">
      <c r="A173" s="597" t="s">
        <v>5</v>
      </c>
    </row>
    <row r="174" spans="1:8">
      <c r="A174" s="595"/>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75" location="'20 Tablica 3.1'!A1" display="Tablica 3.1: Naplaćena premija osiguranja " xr:uid="{00000000-0004-0000-0100-000004000000}"/>
    <hyperlink ref="A76" location="'20 Tablica 3.1'!A2" display="Table 3.1: Premium paid" xr:uid="{00000000-0004-0000-0100-000005000000}"/>
    <hyperlink ref="A77" location="'21 Tablica 3.2'!A1" display="Tablica 3.2: Podaci o osiguranju" xr:uid="{00000000-0004-0000-0100-000006000000}"/>
    <hyperlink ref="A78" location="'21 Tablica 3.2'!A2" display="Table 3.2: Insurance data" xr:uid="{00000000-0004-0000-0100-000007000000}"/>
    <hyperlink ref="A112" location="'25 Tablica 6.1'!A4" display="Tablica 6.1: Otvoreni investicijski fondovi / UCITS fondovi" xr:uid="{00000000-0004-0000-0100-000008000000}"/>
    <hyperlink ref="A113" location="'25 Tablica 6.1'!A5" display="Table 6.1: Open-ended Investment funds / UCITS funds" xr:uid="{00000000-0004-0000-0100-000009000000}"/>
    <hyperlink ref="A114" location="'26 Tablice 6.2, 6.3'!A1" display="Tablica 6.2: Struktura ulaganja UCITS fondova" xr:uid="{00000000-0004-0000-0100-00000A000000}"/>
    <hyperlink ref="A115" location="'26 Tablice 6.2, 6.3'!A2" display="Table 6.2: UCITS funds investment structure" xr:uid="{00000000-0004-0000-0100-00000B000000}"/>
    <hyperlink ref="A118" location="'27 Tablice 6.4 - 6.8'!A1" display="Tablica 6.4: Osnovni alternativni fondovi s privatnom ponudom" xr:uid="{00000000-0004-0000-0100-00000C000000}"/>
    <hyperlink ref="A119" location="'27 Tablice 6.4 - 6.8'!A2" display="Table 6.4: Base alternative funds with private offering" xr:uid="{00000000-0004-0000-0100-00000D000000}"/>
    <hyperlink ref="A124" location="'27 Tablice 6.4 - 6.8'!A77" display="Tablica 6.7: Alternativni investicijski fondovi rizičnog kapitala s privatnom ponudom" xr:uid="{00000000-0004-0000-0100-00000E000000}"/>
    <hyperlink ref="A125" location="'27 Tablice 6.4 - 6.8'!A78" display="Table 6.7: Private equity open-ended alternative investment funds with private offering" xr:uid="{00000000-0004-0000-0100-00000F000000}"/>
    <hyperlink ref="A126" location="'27 Tablice 6.4 - 6.8'!A88" display="Tablica 6.8: Alternativni investicijski fondovi rizičnog kapitala s privatnom ponudom - Fondovi za gospodarsku suradnju" xr:uid="{00000000-0004-0000-0100-000010000000}"/>
    <hyperlink ref="A127" location="'27 Tablice 6.4 - 6.8'!A89" display="Table 6.8: Private equity open-ended alternative investment funds with private offering - Funds for Economic Cooperation" xr:uid="{00000000-0004-0000-0100-000011000000}"/>
    <hyperlink ref="A130" location="'28 Tablice 6.9 - 6.12 '!A14" display="Tablica 6.10: Zatvoreni alternativni investicijski fondovi" xr:uid="{00000000-0004-0000-0100-000012000000}"/>
    <hyperlink ref="A131" location="'28 Tablice 6.9 - 6.12 '!A15" display="Table 6.10: Closed-ended alternative investment funds" xr:uid="{00000000-0004-0000-0100-000013000000}"/>
    <hyperlink ref="A132" location="'28 Tablice 6.9 - 6.12 '!A26" display="Tablica 6.11: Zatvoreni alternativni investicijski fondovi s javnom ponudom za ulaganje u nekretnine" xr:uid="{00000000-0004-0000-0100-000014000000}"/>
    <hyperlink ref="A133" location="'28 Tablice 6.9 - 6.12 '!A27" display="Table 6.11: Closed-ended alternative investment funds with public offering in real estate" xr:uid="{00000000-0004-0000-0100-000015000000}"/>
    <hyperlink ref="A134" location="'28 Tablice 6.9 - 6.12 '!A37" display="Tablica 6.12: Investicijski fondovi osnovani posebnim zakonom" xr:uid="{00000000-0004-0000-0100-000016000000}"/>
    <hyperlink ref="A135" location="'28 Tablice 6.9 - 6.12 '!A38" display="Table 6.12: Investment Funds established under special legal act" xr:uid="{00000000-0004-0000-0100-000017000000}"/>
    <hyperlink ref="A56" location="'16 Tablice 2.1, 2.2'!A1" display="Tablica 2.1: Broj korisnika i broj ugovora po godinama - obvezno mirovinsko osiguranje" xr:uid="{00000000-0004-0000-0100-00001A000000}"/>
    <hyperlink ref="A58" location="'16 Tablice 2.1, 2.2'!A1" display="Tablica 2.2: Broj korisnika i broj ugovora u zadnjih godinu dana - dobrovoljno mirovinsko osiguranje" xr:uid="{00000000-0004-0000-0100-00001B000000}"/>
    <hyperlink ref="A59" location="'16 Tablice 2.1, 2.2'!A1" display="Table 2.2: Number of pensioners and contracts over the past year - voluntary pension insurance" xr:uid="{00000000-0004-0000-0100-00001C000000}"/>
    <hyperlink ref="A57" location="'16 Tablice 2.1, 2.2'!A1" display="Table 2.1: Number of pensioners and contracts per year - mandatory pension insurance" xr:uid="{00000000-0004-0000-0100-000022000000}"/>
    <hyperlink ref="A116" location="'26 Tablice 6.2, 6.3'!A41" display="Tablica 6.3: Izdavanje i otkup udjela UCITS fondova" xr:uid="{00000000-0004-0000-0100-000023000000}"/>
    <hyperlink ref="A117" location="'26 Tablice 6.2, 6.3'!A42" display="Table 6.3: Sales and redemptions in UCITS funds" xr:uid="{00000000-0004-0000-0100-000024000000}"/>
    <hyperlink ref="A128" location="'28 Tablice 6.9 - 6.12 '!A1" display="Tablica 6.9: Otvoreni alternativni investicijski fondovi s javnom ponudom " xr:uid="{00000000-0004-0000-0100-000025000000}"/>
    <hyperlink ref="A129" location="'28 Tablice 6.9 - 6.12 '!A2" display="Table 6.9: Opened-ended alternative investment funds with public offering " xr:uid="{00000000-0004-0000-0100-000026000000}"/>
    <hyperlink ref="A120" location="'27 Tablice 6.4 - 6.8'!A18" display="Tablica 6.5: Posebni alternativni investicijski fondovi s privatnom ponudom" xr:uid="{00000000-0004-0000-0100-000027000000}"/>
    <hyperlink ref="A121" location="'27 Tablice 6.4 - 6.8'!A19" display="Table 6.5: Special alternative Investment funds with private offering" xr:uid="{00000000-0004-0000-0100-000028000000}"/>
    <hyperlink ref="A122" location="'27 Tablice 6.4 - 6.8'!A66" display="Tablica 6.6: Zatvoreni alternativni investicijski fondovi s privatnom ponudom" xr:uid="{00000000-0004-0000-0100-000029000000}"/>
    <hyperlink ref="A123" location="'27 Tablice 6.4 - 6.8'!A67"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1" location="'24 Tablice 5.1 - 5.4'!A5" display="Tablica 5.1: Broj pravnih osoba ovlaštenih za pružanje investicijskih usluga i obavljanje investicijskih aktivnosti i pomoćnih usluga" xr:uid="{00000000-0004-0000-0100-00004D000000}"/>
    <hyperlink ref="A102" location="'24 Tablice 5.1 - 5.4'!A6" display="Table 5.1: Number of legal entities authorized to provide and performing investment activities and ancillary services" xr:uid="{00000000-0004-0000-0100-00004E000000}"/>
    <hyperlink ref="A103:A106" location="'19 Tablice 5.1 - 5.3'!A1" display="Tablica 5.2: Vrijednost imovine kojom upravljaju pravne osobe ovlaštene za pružanje investicijske usluge upravljanja portfeljem" xr:uid="{00000000-0004-0000-0100-00004F000000}"/>
    <hyperlink ref="A139" location="'29 Tablice 7.1, 7.2 '!A5" display="Tablica 7.1: Broj registriranih leasing društava na dan " xr:uid="{00000000-0004-0000-0100-000050000000}"/>
    <hyperlink ref="A140" location="'29 Tablice 7.1, 7.2 '!A6" display="Table 7.1: Number of registered leasing companies as at " xr:uid="{00000000-0004-0000-0100-000051000000}"/>
    <hyperlink ref="A141" location="'29 Tablice 7.1, 7.2 '!A12" display="Tablica 7.2: Izvještaj o strukturi portfelja po vrstama leasinga/zajma" xr:uid="{00000000-0004-0000-0100-000052000000}"/>
    <hyperlink ref="A142" location="'29 Tablice 7.1, 7.2 '!A13" display="Table 7.2: Report on the portfolio structure by type of leasing/loan" xr:uid="{00000000-0004-0000-0100-000053000000}"/>
    <hyperlink ref="A143" location="'30 Tablice 7.3, 7.4'!A1" display="Tablica 7.3: Skraćeni izvještaj o  agregiranom financijskom položaju leasing društava " xr:uid="{00000000-0004-0000-0100-000054000000}"/>
    <hyperlink ref="A144" location="'30 Tablice 7.3, 7.4'!A2" display="Table 7.3: Abbreviated report on the aggregate financial position of leasing companies " xr:uid="{00000000-0004-0000-0100-000055000000}"/>
    <hyperlink ref="A145" location="'30 Tablice 7.3, 7.4'!A32" display="Tablica 7.4: Skraćeni izvještaj o agregiranoj sveobuhvatnoj dobiti leasing društava " xr:uid="{00000000-0004-0000-0100-000056000000}"/>
    <hyperlink ref="A146" location="'30 Tablice 7.3, 7.4'!A33" display="Table 7.4: Abbreviated report on the aggregate comprehensive income of leasing companies " xr:uid="{00000000-0004-0000-0100-000057000000}"/>
    <hyperlink ref="A147" location="'31 Tablica 7.5'!A1" display="Tablica 7.5: Izvještaj o strukturi portfelja po leasing društvima" xr:uid="{00000000-0004-0000-0100-000058000000}"/>
    <hyperlink ref="A148" location="'31 Tablica 7.5'!A2" display="Table 7.5: Report on the portfolio structure by leasing companies" xr:uid="{00000000-0004-0000-0100-000059000000}"/>
    <hyperlink ref="A149" location="'32 Tablica 7.6 '!A1" display="Tablica 7.6: Izvještaj o strukturi portfelja prema objektu - aktivni ugovori" xr:uid="{00000000-0004-0000-0100-00005A000000}"/>
    <hyperlink ref="A150" location="'32 Tablica 7.6 '!A1" display="Table 7.6: Report on the portfolio structure by leased asset - active contracts" xr:uid="{00000000-0004-0000-0100-00005B000000}"/>
    <hyperlink ref="A151" location="'33 Tablica 7.7'!A1" display="Tablica 7.7: Izvještaj o kvaliteti portfelja" xr:uid="{00000000-0004-0000-0100-00005C000000}"/>
    <hyperlink ref="A152" location="'33 Tablica 7.7'!A2" display="Table 7.7: Portfolio Quality Report" xr:uid="{00000000-0004-0000-0100-00005D000000}"/>
    <hyperlink ref="A158:A167"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3" location="'34 Tablica 7.8'!A1" display="Tablica 7.8. Financijski leasing u kreditnim institucijama" xr:uid="{00000000-0004-0000-0100-000061000000}"/>
    <hyperlink ref="A154" location="'34 Tablica 7.8'!A2" display="Table 7.8: Financial leasing in credit institutions" xr:uid="{00000000-0004-0000-0100-000062000000}"/>
    <hyperlink ref="A168" location="'36 Tablica 8,6'!A1" display="Tablica 8.6. Faktoring u kreditnim institucijama" xr:uid="{00000000-0004-0000-0100-000063000000}"/>
    <hyperlink ref="A169" location="'36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07" location="'24 Tablice 5.1 - 5.4'!A54" display="Tablica 5.4: Podaci o distribuciji financijskih instrumenata " xr:uid="{00000000-0004-0000-0100-000067000000}"/>
    <hyperlink ref="A108" location="'24 Tablice 5.1 - 5.4'!A55" display="Table 5.4: Distribution of financial instruments" xr:uid="{00000000-0004-0000-0100-000068000000}"/>
    <hyperlink ref="A103" location="'24 Tablice 5.1 - 5.4'!A20" display="Tablica 5.2: Vrijednost imovine kojom upravljaju pravne osobe ovlaštene za pružanje investicijske usluge upravljanja portfeljem" xr:uid="{00000000-0004-0000-0100-000069000000}"/>
    <hyperlink ref="A104" location="'24 Tablice 5.1 - 5.4'!A21" display="Table 5.2: The value of assets managed by legal entities authorized to provide investment portfolio management services" xr:uid="{00000000-0004-0000-0100-00006A000000}"/>
    <hyperlink ref="A105" location="'24 Tablice 5.1 - 5.4'!A36" display="Tablica 5.3: Ukupna imovina vezana za uslugu skrbništva" xr:uid="{00000000-0004-0000-0100-00006B000000}"/>
    <hyperlink ref="A106" location="'24 Tablice 5.1 - 5.4'!A37" display="Table 5.3: Total assets related to custody services" xr:uid="{00000000-0004-0000-0100-00006C000000}"/>
    <hyperlink ref="A158" location="'35 Tablice 8.1 - 8.5'!A4" display="Tablica 8.1: Broj registriranih faktoring društava na dan " xr:uid="{00000000-0004-0000-0100-00006D000000}"/>
    <hyperlink ref="A159" location="'35 Tablice 8.1 - 8.5'!A5" display="Table 8.1: Number of registered factoring companies as at " xr:uid="{00000000-0004-0000-0100-00006E000000}"/>
    <hyperlink ref="A160" location="'35 Tablice 8.1 - 8.5'!A9" display="Tablica 8.2:  Skraćeni prikaz Izvještaja o financijskom položaju faktoring društava" xr:uid="{00000000-0004-0000-0100-00006F000000}"/>
    <hyperlink ref="A161" location="'35 Tablice 8.1 - 8.5'!A10" display="Table 8.2: Abbreviated overview of the report on the financial position of factoring companies " xr:uid="{00000000-0004-0000-0100-000070000000}"/>
    <hyperlink ref="A162" location="'35 Tablice 8.1 - 8.5'!A27" display="Tablica 8.3: Skraćeni prikaz Izvještaja o sveobuhvatnoj dobiti faktoring društava " xr:uid="{00000000-0004-0000-0100-000071000000}"/>
    <hyperlink ref="A163" location="'35 Tablice 8.1 - 8.5'!A28" display="Table 8.3: Abbreviated overview of the report on the comprehensive income of factoring companies" xr:uid="{00000000-0004-0000-0100-000072000000}"/>
    <hyperlink ref="A164" location="'35 Tablice 8.1 - 8.5'!A49" display="Tablica 8.4: Skraćeni prikaz Izvještaja o strukturi portfelja - volumena transakcija " xr:uid="{00000000-0004-0000-0100-000073000000}"/>
    <hyperlink ref="A165" location="'35 Tablice 8.1 - 8.5'!A50" display="Table 8.4: Abbreviated overview of the report on the portfolio structure - transactions volume " xr:uid="{00000000-0004-0000-0100-000074000000}"/>
    <hyperlink ref="A166" location="'35 Tablice 8.1 - 8.5'!A60" display="Tablica 8.5: Skraćeni prikaz Izvještaja o strukturi portfelja - potraživanja" xr:uid="{00000000-0004-0000-0100-000075000000}"/>
    <hyperlink ref="A167" location="'35 Tablice 8.1 - 8.5'!A61" display="Table 8.5: Abbreviated overview of the report on the portfolio structure - receivables " xr:uid="{00000000-0004-0000-0100-000076000000}"/>
    <hyperlink ref="A94" location="'23 Tablice 4.2 - 4.8'!A66" display="Tablica 4.7: Pregled trgovine zapisima" xr:uid="{00000000-0004-0000-0100-000077000000}"/>
    <hyperlink ref="A95" location="'23 Tablice 4.2 - 4.8'!A67" display="Table 4.7: Certificates trading summary" xr:uid="{00000000-0004-0000-0100-000078000000}"/>
    <hyperlink ref="A82" location="'22 Tablica 4.1'!A1" display="Tablica 4.1: Tržište kapitala " xr:uid="{00000000-0004-0000-0100-000079000000}"/>
    <hyperlink ref="A83" location="'22 Tablica 4.1'!A2" display="Table 4.1: Capital Market" xr:uid="{00000000-0004-0000-0100-00007A000000}"/>
    <hyperlink ref="A84" location="'23 Tablice 4.2 - 4.8'!A1" display="Tablica 4.2: Dionice s najvećim prometom - uređeno tržište" xr:uid="{00000000-0004-0000-0100-00007B000000}"/>
    <hyperlink ref="A88" location="'23 Tablice 4.2 - 4.8'!A19" display="Tablica 4.4: Obveznice s najvećim prometom" xr:uid="{00000000-0004-0000-0100-00007C000000}"/>
    <hyperlink ref="A89" location="'23 Tablice 4.2 - 4.8'!A20" display="Table 4.4: Bonds with highest turnover" xr:uid="{00000000-0004-0000-0100-00007D000000}"/>
    <hyperlink ref="A90" location="'23 Tablice 4.2 - 4.8'!A41" display="Tablica 4.5: OTC transakcije" xr:uid="{00000000-0004-0000-0100-00007E000000}"/>
    <hyperlink ref="A91" location="'23 Tablice 4.2 - 4.8'!A42" display="Table 4.5: OTC transactions" xr:uid="{00000000-0004-0000-0100-00007F000000}"/>
    <hyperlink ref="A92" location="'23 Tablice 4.2 - 4.8'!A58" display="Tablica 4.6: Pregled trgovine pravima" xr:uid="{00000000-0004-0000-0100-000080000000}"/>
    <hyperlink ref="A93" location="'23 Tablice 4.2 - 4.8'!A59" display="Table 4.6: Rights trading summary" xr:uid="{00000000-0004-0000-0100-000081000000}"/>
    <hyperlink ref="A85" location="'23 Tablice 4.2 - 4.8'!A2" display="Table 4.2: Stocks with the highest turnover - regulated market" xr:uid="{00000000-0004-0000-0100-000082000000}"/>
    <hyperlink ref="A86" location="'23 Tablice 4.2 - 4.8'!G1" display="Tablica 4.3: Dionice s najvećim prometom - alternativno tržište" xr:uid="{00000000-0004-0000-0100-000083000000}"/>
    <hyperlink ref="A87" location="'23 Tablice 4.2 - 4.8'!G2" display="Table 4.3: Stocks with the highest turnover - Progress market" xr:uid="{00000000-0004-0000-0100-000084000000}"/>
    <hyperlink ref="A60" location="'17 Tablice 2.3, 2.4'!A1" display="Tablica 2.3: Skraćeni izvještaj o agregiranom financijskom položaju mirovinskih osiguravajućih društava (MOD-a)" xr:uid="{00000000-0004-0000-0100-000085000000}"/>
    <hyperlink ref="A61" location="'17 Tablice 2.3, 2.4'!A2" display="Table 2.3: Abbreviated report on the aggregate financial position of pension insurance companies (MOD)" xr:uid="{00000000-0004-0000-0100-000086000000}"/>
    <hyperlink ref="A62" location="'17 Tablice 2.3, 2.4'!A32" display="Tablica 2.4: Skraćeni izvještaj o agregiranoj sveobuhvatnoj dobiti mirovinskih osiguravajućih društava (MOD-a)" xr:uid="{00000000-0004-0000-0100-000087000000}"/>
    <hyperlink ref="A63" location="'17 Tablice 2.3, 2.4'!A33" display="Table 2.4: Abbreviated report on the aggregate comprehensive income of pension insurance companies (MOD)" xr:uid="{00000000-0004-0000-0100-000088000000}"/>
    <hyperlink ref="A64" location="'18 Tablice 2.5, 2.6'!A1" display="Tablica 2.5:Broj aktivnih i novih ugovora prema vrsti i obliku mirovine" xr:uid="{00000000-0004-0000-0100-000089000000}"/>
    <hyperlink ref="A65" location="'18 Tablice 2.5, 2.6'!A1" display="Table 2.5: Number of active and new contracts by type and form of pension" xr:uid="{00000000-0004-0000-0100-00008A000000}"/>
    <hyperlink ref="A66" location="'18 Tablice 2.5, 2.6'!A32" display="Tablica 2.6: Skraćeni izvještaj o agregiranoj sveobuhvatnoj dobiti mirovinskih osiguravajućih društava (MOD-a)" xr:uid="{00000000-0004-0000-0100-00008B000000}"/>
    <hyperlink ref="A67" location="'18 Tablice 2.5, 2.6'!A33" display="Table 2.6: Abbreviated report on the aggregate comprehensive income of pension insurance companies (MOD)" xr:uid="{00000000-0004-0000-0100-00008C000000}"/>
    <hyperlink ref="A96" location="'23 Tablice 4.2 - 4.8'!A77" display="Tablica 4.8: Pregled trgovine ETF" xr:uid="{00000000-0004-0000-0100-000090000000}"/>
    <hyperlink ref="A97" location="'23 Tablice 4.2 - 4.8'!A78"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 ref="A68" location="'19 Tablice 2.7, 2.8'!A1" display="Tablica 2.7: Pregled ulaganja imovine za pokriće tehničkih pričuva mirovinskih osiguravajućih društava" xr:uid="{AB814F25-2A0E-4B28-9E71-DDBF5B5C285B}"/>
    <hyperlink ref="A69" location="'19 Tablice 2.7, 2.8'!A2" display="Table 2.7: Overview of investment assets to cover the technical provisions of the pension insurance companies" xr:uid="{03005EB8-9F99-4CED-98BA-A8F3A8B6C4EB}"/>
    <hyperlink ref="A70" location="'19 Tablice 2.7, 2.8'!A18" display="Tablica 2.8: Adekvatnost kapitala mirovinskih osiguravajućih društava" xr:uid="{427E70D5-87A8-4848-9DD1-CB2AA2327D31}"/>
    <hyperlink ref="A71" location="'19 Tablice 2.7, 2.8'!A19" display="Table 2.8: Capital adequacy of a pension insurance companies" xr:uid="{B7581A52-3AAE-4B09-AFB9-3FC5916F0101}"/>
  </hyperlinks>
  <pageMargins left="0.7" right="0.7" top="0.75" bottom="0.75" header="0.3" footer="0.3"/>
  <pageSetup paperSize="9" scale="69" orientation="portrait" r:id="rId1"/>
  <rowBreaks count="3" manualBreakCount="3">
    <brk id="72" man="1"/>
    <brk id="136" man="1"/>
    <brk id="17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CC99FF"/>
  </sheetPr>
  <dimension ref="A1:S113"/>
  <sheetViews>
    <sheetView showGridLines="0" zoomScaleNormal="100" workbookViewId="0"/>
  </sheetViews>
  <sheetFormatPr defaultRowHeight="15"/>
  <cols>
    <col min="1" max="1" width="39.140625" customWidth="1"/>
    <col min="2" max="2" width="23.42578125" style="243" bestFit="1" customWidth="1"/>
    <col min="3" max="4" width="11" bestFit="1" customWidth="1"/>
    <col min="5" max="5" width="11.140625" customWidth="1"/>
    <col min="6" max="7" width="8" bestFit="1" customWidth="1"/>
    <col min="8" max="9" width="9.5703125" bestFit="1" customWidth="1"/>
    <col min="10" max="10" width="11.140625" customWidth="1"/>
    <col min="11" max="12" width="8" bestFit="1" customWidth="1"/>
    <col min="13" max="14" width="9.5703125" bestFit="1" customWidth="1"/>
    <col min="15" max="15" width="11.140625" customWidth="1"/>
    <col min="16" max="16" width="8" bestFit="1" customWidth="1"/>
    <col min="17" max="17" width="9" customWidth="1"/>
  </cols>
  <sheetData>
    <row r="1" spans="1:19" ht="18">
      <c r="A1" s="554" t="s">
        <v>1487</v>
      </c>
      <c r="B1" s="554"/>
      <c r="C1" s="505"/>
      <c r="D1" s="505"/>
      <c r="E1" s="179"/>
      <c r="F1" s="179"/>
      <c r="G1" s="179"/>
      <c r="H1" s="179"/>
      <c r="I1" s="179"/>
      <c r="J1" s="179"/>
      <c r="K1" s="179"/>
      <c r="L1" s="179"/>
      <c r="M1" s="179"/>
      <c r="N1" s="179"/>
      <c r="O1" s="179"/>
      <c r="P1" s="179"/>
      <c r="Q1" s="179"/>
    </row>
    <row r="2" spans="1:19" ht="18">
      <c r="A2" s="555" t="s">
        <v>87</v>
      </c>
      <c r="B2" s="555"/>
      <c r="C2" s="505"/>
      <c r="D2" s="505"/>
      <c r="E2" s="179"/>
      <c r="F2" s="179"/>
      <c r="G2" s="179"/>
      <c r="H2" s="179"/>
      <c r="I2" s="179"/>
      <c r="J2" s="179"/>
      <c r="K2" s="179"/>
      <c r="L2" s="179"/>
      <c r="M2" s="179"/>
      <c r="N2" s="179"/>
      <c r="O2" s="179"/>
      <c r="P2" s="179"/>
      <c r="Q2" s="179"/>
    </row>
    <row r="3" spans="1:19" s="243" customFormat="1" ht="18">
      <c r="A3" s="506"/>
      <c r="B3" s="506"/>
      <c r="C3" s="505"/>
      <c r="D3" s="505"/>
      <c r="E3" s="179"/>
      <c r="F3" s="179"/>
      <c r="G3" s="179"/>
      <c r="H3" s="179"/>
      <c r="I3" s="179"/>
      <c r="J3" s="179"/>
      <c r="K3" s="179"/>
      <c r="L3" s="179"/>
      <c r="M3" s="179"/>
      <c r="N3" s="179"/>
      <c r="O3" s="179"/>
      <c r="P3" s="179"/>
      <c r="Q3" s="179"/>
    </row>
    <row r="4" spans="1:19" ht="12.6" customHeight="1">
      <c r="A4" s="133" t="s">
        <v>1661</v>
      </c>
      <c r="B4" s="133"/>
    </row>
    <row r="5" spans="1:19" ht="12.75" customHeight="1">
      <c r="A5" s="484" t="s">
        <v>1662</v>
      </c>
      <c r="B5" s="484"/>
      <c r="I5" s="51"/>
      <c r="K5" s="51"/>
    </row>
    <row r="6" spans="1:19" ht="12.75" customHeight="1">
      <c r="N6" s="904"/>
      <c r="O6" s="904"/>
      <c r="P6" s="904"/>
      <c r="Q6" s="24" t="s">
        <v>1255</v>
      </c>
    </row>
    <row r="7" spans="1:19" ht="24" customHeight="1">
      <c r="A7" s="880"/>
      <c r="B7" s="879"/>
      <c r="C7" s="1238" t="s">
        <v>494</v>
      </c>
      <c r="D7" s="1238"/>
      <c r="E7" s="1238"/>
      <c r="F7" s="1238"/>
      <c r="G7" s="1238"/>
      <c r="H7" s="1238" t="s">
        <v>495</v>
      </c>
      <c r="I7" s="1238"/>
      <c r="J7" s="1238"/>
      <c r="K7" s="1238"/>
      <c r="L7" s="1238"/>
      <c r="M7" s="1238" t="s">
        <v>496</v>
      </c>
      <c r="N7" s="1238"/>
      <c r="O7" s="1238"/>
      <c r="P7" s="1238"/>
      <c r="Q7" s="1238"/>
    </row>
    <row r="8" spans="1:19" ht="24">
      <c r="A8" s="879" t="s">
        <v>1160</v>
      </c>
      <c r="B8" s="879" t="s">
        <v>1161</v>
      </c>
      <c r="C8" s="1239" t="s">
        <v>1265</v>
      </c>
      <c r="D8" s="1239"/>
      <c r="E8" s="1239"/>
      <c r="F8" s="1239" t="s">
        <v>497</v>
      </c>
      <c r="G8" s="1239"/>
      <c r="H8" s="1239" t="s">
        <v>1265</v>
      </c>
      <c r="I8" s="1239"/>
      <c r="J8" s="1239"/>
      <c r="K8" s="1239" t="s">
        <v>498</v>
      </c>
      <c r="L8" s="1239"/>
      <c r="M8" s="1239" t="s">
        <v>1265</v>
      </c>
      <c r="N8" s="1239"/>
      <c r="O8" s="1239"/>
      <c r="P8" s="1239" t="s">
        <v>498</v>
      </c>
      <c r="Q8" s="1239"/>
    </row>
    <row r="9" spans="1:19" ht="54.75" customHeight="1">
      <c r="A9" s="880"/>
      <c r="B9" s="879"/>
      <c r="C9" s="754" t="s">
        <v>1663</v>
      </c>
      <c r="D9" s="754" t="s">
        <v>1664</v>
      </c>
      <c r="E9" s="359" t="s">
        <v>1665</v>
      </c>
      <c r="F9" s="754" t="s">
        <v>1663</v>
      </c>
      <c r="G9" s="754" t="s">
        <v>1664</v>
      </c>
      <c r="H9" s="754" t="s">
        <v>1663</v>
      </c>
      <c r="I9" s="754" t="s">
        <v>1664</v>
      </c>
      <c r="J9" s="1126" t="s">
        <v>1665</v>
      </c>
      <c r="K9" s="754" t="s">
        <v>1663</v>
      </c>
      <c r="L9" s="754" t="s">
        <v>1664</v>
      </c>
      <c r="M9" s="754" t="s">
        <v>1663</v>
      </c>
      <c r="N9" s="754" t="s">
        <v>1664</v>
      </c>
      <c r="O9" s="1126" t="s">
        <v>1665</v>
      </c>
      <c r="P9" s="754" t="s">
        <v>1663</v>
      </c>
      <c r="Q9" s="754" t="s">
        <v>1664</v>
      </c>
    </row>
    <row r="10" spans="1:19">
      <c r="A10" s="80" t="s">
        <v>1423</v>
      </c>
      <c r="B10" s="80" t="s">
        <v>1424</v>
      </c>
      <c r="C10" s="1067">
        <v>19151.09002</v>
      </c>
      <c r="D10" s="1067">
        <v>18472.59619</v>
      </c>
      <c r="E10" s="1033">
        <v>96.457152938598114</v>
      </c>
      <c r="F10" s="1034">
        <v>0.14646895164308149</v>
      </c>
      <c r="G10" s="1035">
        <v>0.14136206981837701</v>
      </c>
      <c r="H10" s="1120">
        <v>0</v>
      </c>
      <c r="I10" s="1120">
        <v>0</v>
      </c>
      <c r="J10" s="1033">
        <v>0</v>
      </c>
      <c r="K10" s="1034">
        <v>0</v>
      </c>
      <c r="L10" s="1035">
        <v>0</v>
      </c>
      <c r="M10" s="1067">
        <v>19151.09002</v>
      </c>
      <c r="N10" s="1067">
        <v>18472.59619</v>
      </c>
      <c r="O10" s="1036">
        <v>96.457152938598114</v>
      </c>
      <c r="P10" s="1037">
        <v>0.12475218954873253</v>
      </c>
      <c r="Q10" s="1035">
        <v>0.12069412089866005</v>
      </c>
      <c r="R10" s="62"/>
    </row>
    <row r="11" spans="1:19">
      <c r="A11" s="80" t="s">
        <v>1425</v>
      </c>
      <c r="B11" s="80" t="s">
        <v>1426</v>
      </c>
      <c r="C11" s="1067">
        <v>960.29360999999994</v>
      </c>
      <c r="D11" s="1067">
        <v>1114.6077499999999</v>
      </c>
      <c r="E11" s="1033">
        <v>116.06947483488929</v>
      </c>
      <c r="F11" s="1034">
        <v>7.3443964901925805E-3</v>
      </c>
      <c r="G11" s="1035">
        <v>8.5295676338607886E-3</v>
      </c>
      <c r="H11" s="1120">
        <v>3427.7247599999996</v>
      </c>
      <c r="I11" s="1120">
        <v>3236.8435399999998</v>
      </c>
      <c r="J11" s="1033">
        <v>94.431255909824003</v>
      </c>
      <c r="K11" s="1034">
        <v>0.15059519668989707</v>
      </c>
      <c r="L11" s="1035">
        <v>0.14464898893984723</v>
      </c>
      <c r="M11" s="1067">
        <v>4388.0183699999998</v>
      </c>
      <c r="N11" s="1067">
        <v>4351.45129</v>
      </c>
      <c r="O11" s="1036">
        <v>99.166660735743463</v>
      </c>
      <c r="P11" s="1037">
        <v>2.858400743069351E-2</v>
      </c>
      <c r="Q11" s="1035">
        <v>2.8431011140935367E-2</v>
      </c>
      <c r="R11" s="62"/>
      <c r="S11" s="243"/>
    </row>
    <row r="12" spans="1:19">
      <c r="A12" s="80" t="s">
        <v>1427</v>
      </c>
      <c r="B12" s="80" t="s">
        <v>1428</v>
      </c>
      <c r="C12" s="1067">
        <v>12598.751480000001</v>
      </c>
      <c r="D12" s="1067">
        <v>13131.99728</v>
      </c>
      <c r="E12" s="1033">
        <v>104.23252892039743</v>
      </c>
      <c r="F12" s="1034">
        <v>9.6356182303994078E-2</v>
      </c>
      <c r="G12" s="1035">
        <v>0.10049298416185955</v>
      </c>
      <c r="H12" s="1120">
        <v>2831.5282400000001</v>
      </c>
      <c r="I12" s="1120">
        <v>2906.8678500000001</v>
      </c>
      <c r="J12" s="1033">
        <v>102.66074019448945</v>
      </c>
      <c r="K12" s="1034">
        <v>0.12440163142964786</v>
      </c>
      <c r="L12" s="1035">
        <v>0.12990294102514685</v>
      </c>
      <c r="M12" s="1067">
        <v>15430.27972</v>
      </c>
      <c r="N12" s="1067">
        <v>16038.86513</v>
      </c>
      <c r="O12" s="1036">
        <v>103.9440983640185</v>
      </c>
      <c r="P12" s="1037">
        <v>0.10051444478664738</v>
      </c>
      <c r="Q12" s="1035">
        <v>0.10479288927051043</v>
      </c>
      <c r="R12" s="62"/>
      <c r="S12" s="243"/>
    </row>
    <row r="13" spans="1:19">
      <c r="A13" s="80" t="s">
        <v>1429</v>
      </c>
      <c r="B13" s="80" t="s">
        <v>1430</v>
      </c>
      <c r="C13" s="1067">
        <v>37252.766080000001</v>
      </c>
      <c r="D13" s="1067">
        <v>38419.184450000001</v>
      </c>
      <c r="E13" s="1033">
        <v>103.13109197715715</v>
      </c>
      <c r="F13" s="1034">
        <v>0.28491190777362069</v>
      </c>
      <c r="G13" s="1035">
        <v>0.29400390604142823</v>
      </c>
      <c r="H13" s="1120">
        <v>2359.6057999999998</v>
      </c>
      <c r="I13" s="1120">
        <v>2079.9580099999998</v>
      </c>
      <c r="J13" s="1033">
        <v>88.148537776945631</v>
      </c>
      <c r="K13" s="1035">
        <v>0.10366797932796155</v>
      </c>
      <c r="L13" s="1035">
        <v>9.2949757832235747E-2</v>
      </c>
      <c r="M13" s="1067">
        <v>39612.371880000006</v>
      </c>
      <c r="N13" s="1067">
        <v>40499.142460000003</v>
      </c>
      <c r="O13" s="1036">
        <v>102.23862025401141</v>
      </c>
      <c r="P13" s="1037">
        <v>0.25803910482838632</v>
      </c>
      <c r="Q13" s="1035">
        <v>0.26460863140641722</v>
      </c>
      <c r="R13" s="62"/>
      <c r="S13" s="243"/>
    </row>
    <row r="14" spans="1:19">
      <c r="A14" s="80" t="s">
        <v>1431</v>
      </c>
      <c r="B14" s="80" t="s">
        <v>1432</v>
      </c>
      <c r="C14" s="1067">
        <v>19877.31969</v>
      </c>
      <c r="D14" s="1067">
        <v>20525.587010000003</v>
      </c>
      <c r="E14" s="1033">
        <v>103.26134172066537</v>
      </c>
      <c r="F14" s="1034">
        <v>0.15202320982399528</v>
      </c>
      <c r="G14" s="1035">
        <v>0.15707264069040383</v>
      </c>
      <c r="H14" s="1120">
        <v>0</v>
      </c>
      <c r="I14" s="1120">
        <v>0</v>
      </c>
      <c r="J14" s="1033">
        <v>0</v>
      </c>
      <c r="K14" s="1034">
        <v>0</v>
      </c>
      <c r="L14" s="1035">
        <v>0</v>
      </c>
      <c r="M14" s="1067">
        <v>19877.31969</v>
      </c>
      <c r="N14" s="1067">
        <v>20525.587010000003</v>
      </c>
      <c r="O14" s="1036">
        <v>103.26134172066537</v>
      </c>
      <c r="P14" s="1037">
        <v>0.12948292505011333</v>
      </c>
      <c r="Q14" s="1035">
        <v>0.13410771580889014</v>
      </c>
      <c r="R14" s="62"/>
      <c r="S14" s="243"/>
    </row>
    <row r="15" spans="1:19">
      <c r="A15" s="80" t="s">
        <v>1433</v>
      </c>
      <c r="B15" s="80" t="s">
        <v>1434</v>
      </c>
      <c r="C15" s="1067">
        <v>9818.5890899999995</v>
      </c>
      <c r="D15" s="1067">
        <v>7808.4858600000007</v>
      </c>
      <c r="E15" s="1033">
        <v>79.527575585709755</v>
      </c>
      <c r="F15" s="1034">
        <v>7.5093294905127159E-2</v>
      </c>
      <c r="G15" s="1035">
        <v>5.9754661010490581E-2</v>
      </c>
      <c r="H15" s="1120">
        <v>2674.9036700000001</v>
      </c>
      <c r="I15" s="1120">
        <v>2844.09773</v>
      </c>
      <c r="J15" s="1033">
        <v>106.32523936833955</v>
      </c>
      <c r="K15" s="1034">
        <v>0.11752041733659432</v>
      </c>
      <c r="L15" s="1035">
        <v>0.12709785196803633</v>
      </c>
      <c r="M15" s="1067">
        <v>12493.492759999999</v>
      </c>
      <c r="N15" s="1067">
        <v>10652.58359</v>
      </c>
      <c r="O15" s="1036">
        <v>85.265055934606409</v>
      </c>
      <c r="P15" s="1037">
        <v>8.1383909495154547E-2</v>
      </c>
      <c r="Q15" s="1035">
        <v>6.9600623457061681E-2</v>
      </c>
      <c r="R15" s="62"/>
      <c r="S15" s="243"/>
    </row>
    <row r="16" spans="1:19">
      <c r="A16" s="80" t="s">
        <v>1435</v>
      </c>
      <c r="B16" s="80" t="s">
        <v>1436</v>
      </c>
      <c r="C16" s="1067">
        <v>3057.6159300000004</v>
      </c>
      <c r="D16" s="1067">
        <v>3245.4414700000002</v>
      </c>
      <c r="E16" s="1033">
        <v>106.142875504969</v>
      </c>
      <c r="F16" s="1034">
        <v>2.3384872575220955E-2</v>
      </c>
      <c r="G16" s="1035">
        <v>2.4835833520896997E-2</v>
      </c>
      <c r="H16" s="1120">
        <v>2735.37734</v>
      </c>
      <c r="I16" s="1120">
        <v>2420.90263</v>
      </c>
      <c r="J16" s="1033">
        <v>88.503424905903486</v>
      </c>
      <c r="K16" s="1034">
        <v>0.12017729467239591</v>
      </c>
      <c r="L16" s="1035">
        <v>0.10818598842479643</v>
      </c>
      <c r="M16" s="1067">
        <v>5792.9932699999999</v>
      </c>
      <c r="N16" s="1067">
        <v>5666.3440999999993</v>
      </c>
      <c r="O16" s="1036">
        <v>97.813752509330982</v>
      </c>
      <c r="P16" s="1037">
        <v>3.773615985924815E-2</v>
      </c>
      <c r="Q16" s="1035">
        <v>3.702210630409547E-2</v>
      </c>
      <c r="R16" s="62"/>
      <c r="S16" s="243"/>
    </row>
    <row r="17" spans="1:19">
      <c r="A17" s="80" t="s">
        <v>1437</v>
      </c>
      <c r="B17" s="80" t="s">
        <v>1438</v>
      </c>
      <c r="C17" s="1067">
        <v>0</v>
      </c>
      <c r="D17" s="1067">
        <v>0</v>
      </c>
      <c r="E17" s="1033">
        <v>0</v>
      </c>
      <c r="F17" s="1034">
        <v>0</v>
      </c>
      <c r="G17" s="1035">
        <v>0</v>
      </c>
      <c r="H17" s="1120">
        <v>762.39445999999998</v>
      </c>
      <c r="I17" s="1120">
        <v>1053.3723500000001</v>
      </c>
      <c r="J17" s="1033">
        <v>138.16631747297851</v>
      </c>
      <c r="K17" s="1034">
        <v>3.34953800838396E-2</v>
      </c>
      <c r="L17" s="1035">
        <v>4.7073404544197069E-2</v>
      </c>
      <c r="M17" s="1067">
        <v>762.39445999999998</v>
      </c>
      <c r="N17" s="1067">
        <v>1053.3723500000001</v>
      </c>
      <c r="O17" s="1036">
        <v>138.16631747297851</v>
      </c>
      <c r="P17" s="1037">
        <v>4.9663166997542833E-3</v>
      </c>
      <c r="Q17" s="1035">
        <v>6.8824029093988255E-3</v>
      </c>
      <c r="R17" s="62"/>
      <c r="S17" s="243"/>
    </row>
    <row r="18" spans="1:19">
      <c r="A18" s="80" t="s">
        <v>1602</v>
      </c>
      <c r="B18" s="80" t="s">
        <v>1439</v>
      </c>
      <c r="C18" s="1067">
        <v>4447.3326299999999</v>
      </c>
      <c r="D18" s="1067">
        <v>4038.2018900000003</v>
      </c>
      <c r="E18" s="1033">
        <v>90.80053654543039</v>
      </c>
      <c r="F18" s="1034">
        <v>3.4013528589960047E-2</v>
      </c>
      <c r="G18" s="1035">
        <v>3.0902455271766653E-2</v>
      </c>
      <c r="H18" s="1120">
        <v>0</v>
      </c>
      <c r="I18" s="1120">
        <v>0</v>
      </c>
      <c r="J18" s="1033">
        <v>0</v>
      </c>
      <c r="K18" s="1034">
        <v>0</v>
      </c>
      <c r="L18" s="1035">
        <v>0</v>
      </c>
      <c r="M18" s="1067">
        <v>4447.3326299999999</v>
      </c>
      <c r="N18" s="1067">
        <v>4038.2018900000003</v>
      </c>
      <c r="O18" s="1036">
        <v>90.80053654543039</v>
      </c>
      <c r="P18" s="1037">
        <v>2.8970386681103553E-2</v>
      </c>
      <c r="Q18" s="1035">
        <v>2.6384338298300534E-2</v>
      </c>
      <c r="R18" s="62"/>
      <c r="S18" s="243"/>
    </row>
    <row r="19" spans="1:19">
      <c r="A19" s="80" t="s">
        <v>1440</v>
      </c>
      <c r="B19" s="80" t="s">
        <v>1441</v>
      </c>
      <c r="C19" s="1067">
        <v>200.19373999999999</v>
      </c>
      <c r="D19" s="1067">
        <v>167.56813</v>
      </c>
      <c r="E19" s="1033">
        <v>83.702981921412729</v>
      </c>
      <c r="F19" s="1034">
        <v>1.531096516839809E-3</v>
      </c>
      <c r="G19" s="1035">
        <v>1.2823198996369592E-3</v>
      </c>
      <c r="H19" s="1120">
        <v>0</v>
      </c>
      <c r="I19" s="1120">
        <v>0</v>
      </c>
      <c r="J19" s="1033">
        <v>0</v>
      </c>
      <c r="K19" s="1034">
        <v>0</v>
      </c>
      <c r="L19" s="1035">
        <v>0</v>
      </c>
      <c r="M19" s="1067">
        <v>200.19373999999999</v>
      </c>
      <c r="N19" s="1067">
        <v>167.56813</v>
      </c>
      <c r="O19" s="1036">
        <v>83.702981921412729</v>
      </c>
      <c r="P19" s="1037">
        <v>1.3040828158015039E-3</v>
      </c>
      <c r="Q19" s="1035">
        <v>1.0948373435419303E-3</v>
      </c>
      <c r="R19" s="62"/>
      <c r="S19" s="243"/>
    </row>
    <row r="20" spans="1:19">
      <c r="A20" s="80" t="s">
        <v>1442</v>
      </c>
      <c r="B20" s="80" t="s">
        <v>1443</v>
      </c>
      <c r="C20" s="1067">
        <v>633.34322999999995</v>
      </c>
      <c r="D20" s="1067">
        <v>696.30799999999999</v>
      </c>
      <c r="E20" s="1033">
        <v>109.94165043810449</v>
      </c>
      <c r="F20" s="1034">
        <v>4.8438558239487116E-3</v>
      </c>
      <c r="G20" s="1035">
        <v>5.3285168526760541E-3</v>
      </c>
      <c r="H20" s="1120">
        <v>2454.05942</v>
      </c>
      <c r="I20" s="1120">
        <v>2371.25407</v>
      </c>
      <c r="J20" s="1033">
        <v>96.625780560765719</v>
      </c>
      <c r="K20" s="1034">
        <v>0.10781774702458748</v>
      </c>
      <c r="L20" s="1035">
        <v>0.10596727939003124</v>
      </c>
      <c r="M20" s="1067">
        <v>3087.40265</v>
      </c>
      <c r="N20" s="1067">
        <v>3067.5620699999999</v>
      </c>
      <c r="O20" s="1036">
        <v>99.357369859094987</v>
      </c>
      <c r="P20" s="1037">
        <v>2.0111661540091239E-2</v>
      </c>
      <c r="Q20" s="1035">
        <v>2.0042483662429039E-2</v>
      </c>
      <c r="R20" s="62"/>
      <c r="S20" s="243"/>
    </row>
    <row r="21" spans="1:19">
      <c r="A21" s="80" t="s">
        <v>1444</v>
      </c>
      <c r="B21" s="80" t="s">
        <v>1445</v>
      </c>
      <c r="C21" s="1067">
        <v>7946.8225000000002</v>
      </c>
      <c r="D21" s="1067">
        <v>7586.8542400000006</v>
      </c>
      <c r="E21" s="1033">
        <v>95.470286897687728</v>
      </c>
      <c r="F21" s="1034">
        <v>6.0777885710583283E-2</v>
      </c>
      <c r="G21" s="1035">
        <v>5.8058618709876636E-2</v>
      </c>
      <c r="H21" s="1120">
        <v>693.51604000000009</v>
      </c>
      <c r="I21" s="1120">
        <v>684.66507999999999</v>
      </c>
      <c r="J21" s="1033">
        <v>98.723755545726078</v>
      </c>
      <c r="K21" s="1033">
        <v>3.0469244692621866E-2</v>
      </c>
      <c r="L21" s="1035">
        <v>3.0596508716148704E-2</v>
      </c>
      <c r="M21" s="1067">
        <v>8640.3385399999988</v>
      </c>
      <c r="N21" s="1067">
        <v>8271.5193199999994</v>
      </c>
      <c r="O21" s="1036">
        <v>95.731426282748416</v>
      </c>
      <c r="P21" s="1037">
        <v>5.6284062692077454E-2</v>
      </c>
      <c r="Q21" s="1035">
        <v>5.404350003407303E-2</v>
      </c>
      <c r="R21" s="62"/>
      <c r="S21" s="243"/>
    </row>
    <row r="22" spans="1:19">
      <c r="A22" s="80" t="s">
        <v>1446</v>
      </c>
      <c r="B22" s="80" t="s">
        <v>1447</v>
      </c>
      <c r="C22" s="1067">
        <v>6782.7856200000006</v>
      </c>
      <c r="D22" s="1067">
        <v>6849.5477099999998</v>
      </c>
      <c r="E22" s="1033">
        <v>100.98428719025326</v>
      </c>
      <c r="F22" s="1034">
        <v>5.1875245635818315E-2</v>
      </c>
      <c r="G22" s="1035">
        <v>5.2416359435686039E-2</v>
      </c>
      <c r="H22" s="1120">
        <v>2193.5826200000001</v>
      </c>
      <c r="I22" s="1120">
        <v>2258.9240800000002</v>
      </c>
      <c r="J22" s="1033">
        <v>102.97875536595929</v>
      </c>
      <c r="K22" s="1033">
        <v>9.637384248857829E-2</v>
      </c>
      <c r="L22" s="1035">
        <v>0.10094744470221587</v>
      </c>
      <c r="M22" s="1067">
        <v>8976.3682399999998</v>
      </c>
      <c r="N22" s="1067">
        <v>9108.4717899999996</v>
      </c>
      <c r="O22" s="1036">
        <v>101.47168149153383</v>
      </c>
      <c r="P22" s="1037">
        <v>5.8472995060137194E-2</v>
      </c>
      <c r="Q22" s="1035">
        <v>5.9511883663619154E-2</v>
      </c>
      <c r="R22" s="62"/>
      <c r="S22" s="243"/>
    </row>
    <row r="23" spans="1:19">
      <c r="A23" s="80" t="s">
        <v>1448</v>
      </c>
      <c r="B23" s="80" t="s">
        <v>1449</v>
      </c>
      <c r="C23" s="1067">
        <v>8024.9711299999999</v>
      </c>
      <c r="D23" s="1067">
        <v>8619.3820099999994</v>
      </c>
      <c r="E23" s="1033">
        <v>107.40701580567556</v>
      </c>
      <c r="F23" s="1034">
        <v>6.1375572207617621E-2</v>
      </c>
      <c r="G23" s="1035">
        <v>6.5960066953040603E-2</v>
      </c>
      <c r="H23" s="1120">
        <v>2628.4901800000002</v>
      </c>
      <c r="I23" s="1120">
        <v>2520.3435899999999</v>
      </c>
      <c r="J23" s="1033">
        <v>95.885600379149977</v>
      </c>
      <c r="K23" s="1033">
        <v>0.11548126625387596</v>
      </c>
      <c r="L23" s="1035">
        <v>0.11262983445734448</v>
      </c>
      <c r="M23" s="1067">
        <v>10653.461310000001</v>
      </c>
      <c r="N23" s="1067">
        <v>11139.7256</v>
      </c>
      <c r="O23" s="1036">
        <v>104.56437842922996</v>
      </c>
      <c r="P23" s="1037">
        <v>6.9397753512058763E-2</v>
      </c>
      <c r="Q23" s="1035">
        <v>7.2783455802067118E-2</v>
      </c>
      <c r="R23" s="62"/>
      <c r="S23" s="243"/>
    </row>
    <row r="24" spans="1:19" ht="18.75" customHeight="1">
      <c r="A24" s="1013" t="s">
        <v>499</v>
      </c>
      <c r="B24" s="360"/>
      <c r="C24" s="1068">
        <v>130751.87475</v>
      </c>
      <c r="D24" s="1068">
        <v>130675.76199000001</v>
      </c>
      <c r="E24" s="1038">
        <v>99.941788398716639</v>
      </c>
      <c r="F24" s="1039">
        <v>1</v>
      </c>
      <c r="G24" s="1040">
        <v>1</v>
      </c>
      <c r="H24" s="1068">
        <v>22761.182530000002</v>
      </c>
      <c r="I24" s="1068">
        <v>22377.228930000001</v>
      </c>
      <c r="J24" s="1038">
        <v>98.313121036246969</v>
      </c>
      <c r="K24" s="1039">
        <v>1</v>
      </c>
      <c r="L24" s="1040">
        <v>1</v>
      </c>
      <c r="M24" s="1068">
        <v>153513.05728000004</v>
      </c>
      <c r="N24" s="1068">
        <v>153052.99092000001</v>
      </c>
      <c r="O24" s="1041">
        <v>99.700307994543493</v>
      </c>
      <c r="P24" s="1042">
        <v>1</v>
      </c>
      <c r="Q24" s="1040">
        <v>1</v>
      </c>
      <c r="S24" s="243" t="str">
        <f t="shared" ref="S24:S25" si="0">IF(A24=R24,"OK","")</f>
        <v/>
      </c>
    </row>
    <row r="25" spans="1:19" ht="12.75" customHeight="1">
      <c r="A25" s="33" t="s">
        <v>500</v>
      </c>
      <c r="B25" s="33"/>
      <c r="S25" s="243" t="str">
        <f t="shared" si="0"/>
        <v/>
      </c>
    </row>
    <row r="26" spans="1:19" ht="12.75" customHeight="1">
      <c r="N26" s="75"/>
    </row>
    <row r="27" spans="1:19" ht="12.75" customHeight="1">
      <c r="A27" s="1004" t="s">
        <v>1268</v>
      </c>
      <c r="B27" s="264"/>
    </row>
    <row r="28" spans="1:19" ht="12.75" customHeight="1">
      <c r="A28" s="1005" t="s">
        <v>1269</v>
      </c>
      <c r="B28" s="800"/>
    </row>
    <row r="29" spans="1:19">
      <c r="A29" s="507"/>
      <c r="B29" s="876"/>
    </row>
    <row r="30" spans="1:19" ht="12.75" customHeight="1">
      <c r="A30" s="1020"/>
      <c r="B30" s="507"/>
    </row>
    <row r="31" spans="1:19" ht="12.75" customHeight="1">
      <c r="A31" s="49"/>
      <c r="B31" s="801"/>
    </row>
    <row r="32" spans="1:19" ht="12.75" customHeight="1">
      <c r="A32" s="801"/>
      <c r="B32" s="801"/>
    </row>
    <row r="33" spans="1:2" ht="12.75" customHeight="1">
      <c r="A33" s="571" t="s">
        <v>81</v>
      </c>
    </row>
    <row r="34" spans="1:2" ht="12.75" customHeight="1">
      <c r="B34" s="571"/>
    </row>
    <row r="35" spans="1:2" ht="12.75" customHeight="1"/>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c r="Q49" s="24" t="s">
        <v>1576</v>
      </c>
    </row>
    <row r="101" spans="1:2">
      <c r="A101" s="601"/>
      <c r="B101" s="601"/>
    </row>
    <row r="103" spans="1:2">
      <c r="A103" s="602"/>
      <c r="B103" s="602"/>
    </row>
    <row r="105" spans="1:2">
      <c r="A105" s="602"/>
      <c r="B105" s="602"/>
    </row>
    <row r="107" spans="1:2">
      <c r="A107" s="602"/>
      <c r="B107" s="602"/>
    </row>
    <row r="109" spans="1:2">
      <c r="A109" s="602"/>
      <c r="B109" s="602"/>
    </row>
    <row r="111" spans="1:2">
      <c r="A111" s="602"/>
      <c r="B111" s="602"/>
    </row>
    <row r="113" spans="1:2">
      <c r="A113" s="602"/>
      <c r="B113" s="602"/>
    </row>
  </sheetData>
  <mergeCells count="9">
    <mergeCell ref="C7:G7"/>
    <mergeCell ref="H7:L7"/>
    <mergeCell ref="M7:Q7"/>
    <mergeCell ref="C8:E8"/>
    <mergeCell ref="F8:G8"/>
    <mergeCell ref="H8:J8"/>
    <mergeCell ref="K8:L8"/>
    <mergeCell ref="M8:O8"/>
    <mergeCell ref="P8:Q8"/>
  </mergeCells>
  <hyperlinks>
    <hyperlink ref="A33" location="'2 Sadržaj'!A1" display="Sadržaj / Contents" xr:uid="{00000000-0004-0000-1200-000000000000}"/>
  </hyperlinks>
  <pageMargins left="0.7" right="0.7" top="0.75" bottom="0.75" header="0.3" footer="0.3"/>
  <pageSetup paperSize="9" scale="6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CC99FF"/>
  </sheetPr>
  <dimension ref="A1:H42"/>
  <sheetViews>
    <sheetView showGridLines="0" zoomScaleNormal="100" workbookViewId="0"/>
  </sheetViews>
  <sheetFormatPr defaultRowHeight="15"/>
  <cols>
    <col min="1" max="1" width="7.140625" customWidth="1"/>
    <col min="2" max="2" width="41.140625" customWidth="1"/>
    <col min="3" max="3" width="13.5703125" bestFit="1" customWidth="1"/>
    <col min="4" max="4" width="13.140625" customWidth="1"/>
    <col min="5" max="5" width="12.42578125" bestFit="1" customWidth="1"/>
    <col min="6" max="6" width="13" customWidth="1"/>
  </cols>
  <sheetData>
    <row r="1" spans="1:8">
      <c r="A1" s="132" t="s">
        <v>1666</v>
      </c>
      <c r="F1" s="179"/>
    </row>
    <row r="2" spans="1:8">
      <c r="A2" s="504" t="s">
        <v>1667</v>
      </c>
    </row>
    <row r="3" spans="1:8" ht="12.75" customHeight="1"/>
    <row r="4" spans="1:8" ht="12.75" customHeight="1">
      <c r="B4" s="753"/>
      <c r="C4" s="752"/>
      <c r="D4" s="752"/>
      <c r="E4" s="752"/>
      <c r="F4" s="24" t="s">
        <v>1267</v>
      </c>
    </row>
    <row r="5" spans="1:8">
      <c r="A5" s="1240" t="s">
        <v>462</v>
      </c>
      <c r="B5" s="1240" t="s">
        <v>463</v>
      </c>
      <c r="C5" s="1241" t="s">
        <v>821</v>
      </c>
      <c r="D5" s="1241"/>
      <c r="E5" s="1242" t="s">
        <v>822</v>
      </c>
      <c r="F5" s="1242"/>
    </row>
    <row r="6" spans="1:8" ht="65.25">
      <c r="A6" s="1240"/>
      <c r="B6" s="1240"/>
      <c r="C6" s="361" t="s">
        <v>464</v>
      </c>
      <c r="D6" s="361" t="s">
        <v>1266</v>
      </c>
      <c r="E6" s="361" t="s">
        <v>465</v>
      </c>
      <c r="F6" s="361" t="s">
        <v>466</v>
      </c>
    </row>
    <row r="7" spans="1:8" ht="22.5">
      <c r="A7" s="81">
        <v>1</v>
      </c>
      <c r="B7" s="82" t="s">
        <v>467</v>
      </c>
      <c r="C7" s="1064">
        <v>264439</v>
      </c>
      <c r="D7" s="1064">
        <v>6231.5001700000003</v>
      </c>
      <c r="E7" s="1064">
        <v>908</v>
      </c>
      <c r="F7" s="1064">
        <v>1089.3756699999999</v>
      </c>
      <c r="G7" s="51"/>
    </row>
    <row r="8" spans="1:8" ht="22.5">
      <c r="A8" s="81">
        <v>2</v>
      </c>
      <c r="B8" s="82" t="s">
        <v>469</v>
      </c>
      <c r="C8" s="1064">
        <v>114043</v>
      </c>
      <c r="D8" s="1064">
        <v>13056.992050000001</v>
      </c>
      <c r="E8" s="1064">
        <v>586238</v>
      </c>
      <c r="F8" s="1064">
        <v>8232.2855600000003</v>
      </c>
      <c r="G8" s="51"/>
    </row>
    <row r="9" spans="1:8" ht="22.5">
      <c r="A9" s="81">
        <v>3</v>
      </c>
      <c r="B9" s="82" t="s">
        <v>468</v>
      </c>
      <c r="C9" s="1064">
        <v>75649</v>
      </c>
      <c r="D9" s="1064">
        <v>26418.659520000001</v>
      </c>
      <c r="E9" s="1064">
        <v>9129</v>
      </c>
      <c r="F9" s="1064">
        <v>13427.504640000001</v>
      </c>
      <c r="G9" s="51"/>
    </row>
    <row r="10" spans="1:8" ht="22.5">
      <c r="A10" s="81">
        <v>4</v>
      </c>
      <c r="B10" s="82" t="s">
        <v>470</v>
      </c>
      <c r="C10" s="1064">
        <v>8</v>
      </c>
      <c r="D10" s="1064">
        <v>52.617510000000003</v>
      </c>
      <c r="E10" s="1064">
        <v>11</v>
      </c>
      <c r="F10" s="1064">
        <v>15.63402</v>
      </c>
    </row>
    <row r="11" spans="1:8" ht="22.5">
      <c r="A11" s="81">
        <v>5</v>
      </c>
      <c r="B11" s="82" t="s">
        <v>471</v>
      </c>
      <c r="C11" s="1064">
        <v>10</v>
      </c>
      <c r="D11" s="1064">
        <v>13.77576</v>
      </c>
      <c r="E11" s="1064">
        <v>1</v>
      </c>
      <c r="F11" s="354">
        <v>44.872050000000002</v>
      </c>
    </row>
    <row r="12" spans="1:8" ht="22.5">
      <c r="A12" s="81">
        <v>6</v>
      </c>
      <c r="B12" s="82" t="s">
        <v>472</v>
      </c>
      <c r="C12" s="1064">
        <v>972</v>
      </c>
      <c r="D12" s="1064">
        <v>1600.1543100000001</v>
      </c>
      <c r="E12" s="1064">
        <v>104</v>
      </c>
      <c r="F12" s="1064">
        <v>1362.1969299999998</v>
      </c>
    </row>
    <row r="13" spans="1:8" ht="22.5">
      <c r="A13" s="81">
        <v>7</v>
      </c>
      <c r="B13" s="82" t="s">
        <v>473</v>
      </c>
      <c r="C13" s="1064">
        <v>2502</v>
      </c>
      <c r="D13" s="1064">
        <v>491.38360999999998</v>
      </c>
      <c r="E13" s="1064">
        <v>92</v>
      </c>
      <c r="F13" s="1064">
        <v>137.45648</v>
      </c>
    </row>
    <row r="14" spans="1:8" ht="22.5">
      <c r="A14" s="81">
        <v>8</v>
      </c>
      <c r="B14" s="82" t="s">
        <v>474</v>
      </c>
      <c r="C14" s="1064">
        <v>84415</v>
      </c>
      <c r="D14" s="1064">
        <v>12327.90451</v>
      </c>
      <c r="E14" s="1064">
        <v>1886</v>
      </c>
      <c r="F14" s="1064">
        <v>4190.1447699999999</v>
      </c>
      <c r="H14" s="243"/>
    </row>
    <row r="15" spans="1:8" ht="22.5">
      <c r="A15" s="81">
        <v>9</v>
      </c>
      <c r="B15" s="82" t="s">
        <v>475</v>
      </c>
      <c r="C15" s="1064">
        <v>80066</v>
      </c>
      <c r="D15" s="1064">
        <v>9877.6435799999999</v>
      </c>
      <c r="E15" s="1064">
        <v>3486</v>
      </c>
      <c r="F15" s="1064">
        <v>3332.1544900000004</v>
      </c>
    </row>
    <row r="16" spans="1:8" ht="22.5">
      <c r="A16" s="81">
        <v>10</v>
      </c>
      <c r="B16" s="82" t="s">
        <v>476</v>
      </c>
      <c r="C16" s="1064">
        <v>270468</v>
      </c>
      <c r="D16" s="1064">
        <v>46894.67295</v>
      </c>
      <c r="E16" s="1064">
        <v>11222</v>
      </c>
      <c r="F16" s="1064">
        <v>25248.937329999997</v>
      </c>
    </row>
    <row r="17" spans="1:6" ht="22.5">
      <c r="A17" s="81">
        <v>11</v>
      </c>
      <c r="B17" s="82" t="s">
        <v>477</v>
      </c>
      <c r="C17" s="1064">
        <v>301</v>
      </c>
      <c r="D17" s="1064">
        <v>42.268879999999996</v>
      </c>
      <c r="E17" s="1064">
        <v>0</v>
      </c>
      <c r="F17" s="1064">
        <v>0</v>
      </c>
    </row>
    <row r="18" spans="1:6" ht="22.5">
      <c r="A18" s="81">
        <v>12</v>
      </c>
      <c r="B18" s="82" t="s">
        <v>478</v>
      </c>
      <c r="C18" s="1064">
        <v>1900</v>
      </c>
      <c r="D18" s="1064">
        <v>193.78543999999999</v>
      </c>
      <c r="E18" s="1064">
        <v>17</v>
      </c>
      <c r="F18" s="1064">
        <v>73.412909999999997</v>
      </c>
    </row>
    <row r="19" spans="1:6" ht="22.5">
      <c r="A19" s="81">
        <v>13</v>
      </c>
      <c r="B19" s="82" t="s">
        <v>479</v>
      </c>
      <c r="C19" s="1064">
        <v>55227</v>
      </c>
      <c r="D19" s="1064">
        <v>7092.8401699999995</v>
      </c>
      <c r="E19" s="1064">
        <v>899</v>
      </c>
      <c r="F19" s="1064">
        <v>3472.5182100000002</v>
      </c>
    </row>
    <row r="20" spans="1:6" ht="22.5">
      <c r="A20" s="81">
        <v>14</v>
      </c>
      <c r="B20" s="82" t="s">
        <v>480</v>
      </c>
      <c r="C20" s="1064">
        <v>1725</v>
      </c>
      <c r="D20" s="1064">
        <v>937.25666000000001</v>
      </c>
      <c r="E20" s="1064">
        <v>61</v>
      </c>
      <c r="F20" s="1064">
        <v>-517.99496999999997</v>
      </c>
    </row>
    <row r="21" spans="1:6" ht="22.5">
      <c r="A21" s="81">
        <v>15</v>
      </c>
      <c r="B21" s="82" t="s">
        <v>481</v>
      </c>
      <c r="C21" s="1064">
        <v>111</v>
      </c>
      <c r="D21" s="1064">
        <v>207.09595000000002</v>
      </c>
      <c r="E21" s="1064">
        <v>87</v>
      </c>
      <c r="F21" s="1064">
        <v>58.53143</v>
      </c>
    </row>
    <row r="22" spans="1:6" ht="22.5">
      <c r="A22" s="81">
        <v>16</v>
      </c>
      <c r="B22" s="82" t="s">
        <v>482</v>
      </c>
      <c r="C22" s="1064">
        <v>34405</v>
      </c>
      <c r="D22" s="1064">
        <v>2107.3609999999999</v>
      </c>
      <c r="E22" s="1064">
        <v>763</v>
      </c>
      <c r="F22" s="1064">
        <v>477.78586999999999</v>
      </c>
    </row>
    <row r="23" spans="1:6" ht="22.5">
      <c r="A23" s="81">
        <v>17</v>
      </c>
      <c r="B23" s="82" t="s">
        <v>483</v>
      </c>
      <c r="C23" s="1064">
        <v>1443</v>
      </c>
      <c r="D23" s="1064">
        <v>28.875679999999999</v>
      </c>
      <c r="E23" s="1064">
        <v>0</v>
      </c>
      <c r="F23" s="1064">
        <v>0</v>
      </c>
    </row>
    <row r="24" spans="1:6" ht="22.5">
      <c r="A24" s="81">
        <v>18</v>
      </c>
      <c r="B24" s="82" t="s">
        <v>484</v>
      </c>
      <c r="C24" s="1064">
        <v>131824</v>
      </c>
      <c r="D24" s="1064">
        <v>3100.9742299999998</v>
      </c>
      <c r="E24" s="1064">
        <v>38914</v>
      </c>
      <c r="F24" s="1064">
        <v>1503.7952399999999</v>
      </c>
    </row>
    <row r="25" spans="1:6" ht="22.5">
      <c r="A25" s="81">
        <v>19</v>
      </c>
      <c r="B25" s="82" t="s">
        <v>485</v>
      </c>
      <c r="C25" s="1064">
        <v>747693</v>
      </c>
      <c r="D25" s="1064">
        <v>16578.62412</v>
      </c>
      <c r="E25" s="1064">
        <v>4240</v>
      </c>
      <c r="F25" s="1064">
        <v>21347.385409999999</v>
      </c>
    </row>
    <row r="26" spans="1:6" ht="22.5">
      <c r="A26" s="81">
        <v>20</v>
      </c>
      <c r="B26" s="82" t="s">
        <v>486</v>
      </c>
      <c r="C26" s="1064">
        <v>2432</v>
      </c>
      <c r="D26" s="1064">
        <v>74.847030000000004</v>
      </c>
      <c r="E26" s="1064">
        <v>574</v>
      </c>
      <c r="F26" s="1064">
        <v>185.92271</v>
      </c>
    </row>
    <row r="27" spans="1:6" ht="33.75">
      <c r="A27" s="81">
        <v>21</v>
      </c>
      <c r="B27" s="82" t="s">
        <v>487</v>
      </c>
      <c r="C27" s="1064">
        <v>525171</v>
      </c>
      <c r="D27" s="1064">
        <v>1532.8089499999999</v>
      </c>
      <c r="E27" s="1064">
        <v>149</v>
      </c>
      <c r="F27" s="1064">
        <v>138.17226000000002</v>
      </c>
    </row>
    <row r="28" spans="1:6" ht="22.5">
      <c r="A28" s="81">
        <v>22</v>
      </c>
      <c r="B28" s="82" t="s">
        <v>488</v>
      </c>
      <c r="C28" s="1064">
        <v>1114</v>
      </c>
      <c r="D28" s="1064">
        <v>17.977040000000002</v>
      </c>
      <c r="E28" s="1064">
        <v>19</v>
      </c>
      <c r="F28" s="1064">
        <v>107.50364</v>
      </c>
    </row>
    <row r="29" spans="1:6" ht="45">
      <c r="A29" s="81">
        <v>23</v>
      </c>
      <c r="B29" s="82" t="s">
        <v>489</v>
      </c>
      <c r="C29" s="1064">
        <v>89746</v>
      </c>
      <c r="D29" s="1064">
        <v>4172.9717899999996</v>
      </c>
      <c r="E29" s="1064">
        <v>693</v>
      </c>
      <c r="F29" s="1064">
        <v>2800.2968799999999</v>
      </c>
    </row>
    <row r="30" spans="1:6" ht="22.5">
      <c r="A30" s="81">
        <v>24</v>
      </c>
      <c r="B30" s="82" t="s">
        <v>490</v>
      </c>
      <c r="C30" s="1064">
        <v>0</v>
      </c>
      <c r="D30" s="1064">
        <v>0</v>
      </c>
      <c r="E30" s="1064">
        <v>0</v>
      </c>
      <c r="F30" s="1064">
        <v>0</v>
      </c>
    </row>
    <row r="31" spans="1:6" ht="22.5">
      <c r="A31" s="81">
        <v>25</v>
      </c>
      <c r="B31" s="82" t="s">
        <v>491</v>
      </c>
      <c r="C31" s="1064">
        <v>0</v>
      </c>
      <c r="D31" s="1064">
        <v>0</v>
      </c>
      <c r="E31" s="1064">
        <v>0</v>
      </c>
      <c r="F31" s="1064">
        <v>0</v>
      </c>
    </row>
    <row r="32" spans="1:6" ht="22.5">
      <c r="A32" s="364"/>
      <c r="B32" s="365" t="s">
        <v>492</v>
      </c>
      <c r="C32" s="1065">
        <v>1119508</v>
      </c>
      <c r="D32" s="1065">
        <v>130675.76199</v>
      </c>
      <c r="E32" s="1065">
        <v>653818</v>
      </c>
      <c r="F32" s="1065">
        <v>62148.610630000003</v>
      </c>
    </row>
    <row r="33" spans="1:7" ht="22.5">
      <c r="A33" s="364"/>
      <c r="B33" s="365" t="s">
        <v>493</v>
      </c>
      <c r="C33" s="1065">
        <v>1366156</v>
      </c>
      <c r="D33" s="1065">
        <v>22377.228930000001</v>
      </c>
      <c r="E33" s="1065">
        <v>5675</v>
      </c>
      <c r="F33" s="1065">
        <v>24579.280899999998</v>
      </c>
    </row>
    <row r="34" spans="1:7">
      <c r="A34" s="362"/>
      <c r="B34" s="363" t="s">
        <v>258</v>
      </c>
      <c r="C34" s="1066">
        <v>2485664</v>
      </c>
      <c r="D34" s="1066">
        <v>153052.99091999998</v>
      </c>
      <c r="E34" s="1066">
        <v>659493</v>
      </c>
      <c r="F34" s="1066">
        <v>86727.891530000008</v>
      </c>
    </row>
    <row r="35" spans="1:7" ht="12.75" customHeight="1">
      <c r="A35" s="33" t="s">
        <v>461</v>
      </c>
      <c r="F35" s="243"/>
    </row>
    <row r="36" spans="1:7" ht="12.75" customHeight="1">
      <c r="G36" s="75"/>
    </row>
    <row r="37" spans="1:7" s="995" customFormat="1" ht="12.75" customHeight="1">
      <c r="A37" s="264" t="s">
        <v>1270</v>
      </c>
      <c r="G37" s="75"/>
    </row>
    <row r="38" spans="1:7" s="995" customFormat="1" ht="12.75" customHeight="1">
      <c r="A38" s="1006" t="s">
        <v>1271</v>
      </c>
      <c r="G38" s="75"/>
    </row>
    <row r="39" spans="1:7" ht="12.75" customHeight="1"/>
    <row r="40" spans="1:7" ht="12.75" customHeight="1">
      <c r="A40" s="571" t="s">
        <v>81</v>
      </c>
      <c r="F40" s="34" t="s">
        <v>1577</v>
      </c>
    </row>
    <row r="41" spans="1:7" ht="12.75" customHeight="1"/>
    <row r="42" spans="1:7">
      <c r="D42" s="75"/>
      <c r="E42" s="75"/>
      <c r="F42" s="75"/>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56" t="s">
        <v>88</v>
      </c>
      <c r="B1" s="179"/>
      <c r="C1" s="179"/>
      <c r="D1" s="179"/>
      <c r="E1" s="179"/>
      <c r="F1" s="179"/>
      <c r="G1" s="179"/>
    </row>
    <row r="2" spans="1:7">
      <c r="A2" s="557" t="s">
        <v>89</v>
      </c>
      <c r="B2" s="179"/>
      <c r="C2" s="179"/>
      <c r="D2" s="179"/>
      <c r="E2" s="179"/>
      <c r="F2" s="179"/>
      <c r="G2" s="179"/>
    </row>
    <row r="3" spans="1:7" s="243" customFormat="1">
      <c r="A3" s="503"/>
      <c r="B3" s="179"/>
      <c r="C3" s="179"/>
      <c r="D3" s="179"/>
      <c r="E3" s="179"/>
      <c r="F3" s="179"/>
      <c r="G3" s="179"/>
    </row>
    <row r="4" spans="1:7" ht="12.75" customHeight="1">
      <c r="A4" s="23" t="s">
        <v>627</v>
      </c>
    </row>
    <row r="5" spans="1:7" ht="12.75" customHeight="1">
      <c r="A5" s="485" t="s">
        <v>628</v>
      </c>
      <c r="B5" s="179"/>
    </row>
    <row r="6" spans="1:7" ht="53.25" customHeight="1">
      <c r="A6" s="757" t="s">
        <v>1244</v>
      </c>
      <c r="B6" s="1243" t="s">
        <v>445</v>
      </c>
      <c r="C6" s="1244"/>
      <c r="D6" s="1245"/>
      <c r="E6" s="1243" t="s">
        <v>798</v>
      </c>
      <c r="F6" s="1244"/>
      <c r="G6" s="1245"/>
    </row>
    <row r="7" spans="1:7" s="243" customFormat="1">
      <c r="A7" s="1246" t="s">
        <v>808</v>
      </c>
      <c r="B7" s="373" t="str">
        <f>Naslovnica!A20</f>
        <v>Siječanj 2026.</v>
      </c>
      <c r="C7" s="1247" t="s">
        <v>809</v>
      </c>
      <c r="D7" s="1249" t="s">
        <v>804</v>
      </c>
      <c r="E7" s="373" t="str">
        <f>$B$7</f>
        <v>Siječanj 2026.</v>
      </c>
      <c r="F7" s="1247" t="s">
        <v>809</v>
      </c>
      <c r="G7" s="1249" t="s">
        <v>804</v>
      </c>
    </row>
    <row r="8" spans="1:7" s="243" customFormat="1">
      <c r="A8" s="1246"/>
      <c r="B8" s="744" t="str">
        <f>Naslovnica!A24</f>
        <v>January 2026</v>
      </c>
      <c r="C8" s="1248"/>
      <c r="D8" s="1246"/>
      <c r="E8" s="744" t="str">
        <f>$B$8</f>
        <v>January 2026</v>
      </c>
      <c r="F8" s="1248"/>
      <c r="G8" s="1246"/>
    </row>
    <row r="9" spans="1:7" ht="25.5">
      <c r="A9" s="223" t="s">
        <v>448</v>
      </c>
      <c r="B9" s="231">
        <v>57918410.520000003</v>
      </c>
      <c r="C9" s="227">
        <v>57918410.520000003</v>
      </c>
      <c r="D9" s="234">
        <v>0.33114852769393743</v>
      </c>
      <c r="E9" s="231">
        <v>2148483.7999999998</v>
      </c>
      <c r="F9" s="226">
        <v>2148483.7999999998</v>
      </c>
      <c r="G9" s="237">
        <v>6.4979716760544699</v>
      </c>
    </row>
    <row r="10" spans="1:7">
      <c r="A10" s="83" t="s">
        <v>450</v>
      </c>
      <c r="B10" s="232">
        <v>49670148</v>
      </c>
      <c r="C10" s="172">
        <v>49670148</v>
      </c>
      <c r="D10" s="235">
        <v>0.24334985037041301</v>
      </c>
      <c r="E10" s="232">
        <v>2148483.7999999998</v>
      </c>
      <c r="F10" s="173">
        <v>2148483.7999999998</v>
      </c>
      <c r="G10" s="235">
        <v>6.4979716760544699</v>
      </c>
    </row>
    <row r="11" spans="1:7">
      <c r="A11" s="83" t="s">
        <v>449</v>
      </c>
      <c r="B11" s="232">
        <v>1200095.67</v>
      </c>
      <c r="C11" s="172">
        <v>1200095.67</v>
      </c>
      <c r="D11" s="235">
        <v>2.4507479503759892</v>
      </c>
      <c r="E11" s="232" t="s">
        <v>138</v>
      </c>
      <c r="F11" s="173" t="s">
        <v>138</v>
      </c>
      <c r="G11" s="235" t="s">
        <v>138</v>
      </c>
    </row>
    <row r="12" spans="1:7">
      <c r="A12" s="83" t="s">
        <v>451</v>
      </c>
      <c r="B12" s="232" t="s">
        <v>138</v>
      </c>
      <c r="C12" s="173" t="s">
        <v>138</v>
      </c>
      <c r="D12" s="236" t="s">
        <v>138</v>
      </c>
      <c r="E12" s="232" t="s">
        <v>138</v>
      </c>
      <c r="F12" s="173" t="s">
        <v>138</v>
      </c>
      <c r="G12" s="235" t="s">
        <v>138</v>
      </c>
    </row>
    <row r="13" spans="1:7">
      <c r="A13" s="83" t="s">
        <v>1396</v>
      </c>
      <c r="B13" s="232">
        <v>938498.9</v>
      </c>
      <c r="C13" s="173">
        <v>938498.9</v>
      </c>
      <c r="D13" s="236">
        <v>-0.47579675077387795</v>
      </c>
      <c r="E13" s="232" t="s">
        <v>138</v>
      </c>
      <c r="F13" s="173" t="s">
        <v>138</v>
      </c>
      <c r="G13" s="235" t="s">
        <v>138</v>
      </c>
    </row>
    <row r="14" spans="1:7">
      <c r="A14" s="83" t="s">
        <v>452</v>
      </c>
      <c r="B14" s="232" t="s">
        <v>138</v>
      </c>
      <c r="C14" s="173" t="s">
        <v>138</v>
      </c>
      <c r="D14" s="236" t="s">
        <v>138</v>
      </c>
      <c r="E14" s="232" t="s">
        <v>138</v>
      </c>
      <c r="F14" s="173" t="s">
        <v>138</v>
      </c>
      <c r="G14" s="235" t="s">
        <v>138</v>
      </c>
    </row>
    <row r="15" spans="1:7" s="243" customFormat="1">
      <c r="A15" s="83" t="s">
        <v>923</v>
      </c>
      <c r="B15" s="232">
        <v>6109667.9500000002</v>
      </c>
      <c r="C15" s="173">
        <v>6109667.9500000002</v>
      </c>
      <c r="D15" s="236">
        <v>3.2924827004423838</v>
      </c>
      <c r="E15" s="232" t="s">
        <v>138</v>
      </c>
      <c r="F15" s="173" t="s">
        <v>138</v>
      </c>
      <c r="G15" s="235" t="s">
        <v>138</v>
      </c>
    </row>
    <row r="16" spans="1:7">
      <c r="A16" s="806" t="s">
        <v>919</v>
      </c>
      <c r="B16" s="807">
        <v>8223678</v>
      </c>
      <c r="C16" s="808">
        <v>8223678</v>
      </c>
      <c r="D16" s="809">
        <v>-0.89480863129322852</v>
      </c>
      <c r="E16" s="232" t="s">
        <v>138</v>
      </c>
      <c r="F16" s="173" t="s">
        <v>138</v>
      </c>
      <c r="G16" s="235" t="s">
        <v>138</v>
      </c>
    </row>
    <row r="17" spans="1:10">
      <c r="A17" s="806" t="s">
        <v>920</v>
      </c>
      <c r="B17" s="807" t="s">
        <v>138</v>
      </c>
      <c r="C17" s="808" t="s">
        <v>138</v>
      </c>
      <c r="D17" s="809" t="s">
        <v>138</v>
      </c>
      <c r="E17" s="232" t="s">
        <v>138</v>
      </c>
      <c r="F17" s="173" t="s">
        <v>138</v>
      </c>
      <c r="G17" s="235" t="s">
        <v>138</v>
      </c>
    </row>
    <row r="18" spans="1:10" ht="18.75" customHeight="1">
      <c r="A18" s="366" t="s">
        <v>453</v>
      </c>
      <c r="B18" s="367">
        <v>66142088.520000003</v>
      </c>
      <c r="C18" s="368">
        <v>66142088.520000003</v>
      </c>
      <c r="D18" s="369">
        <v>-0.4564633183978456</v>
      </c>
      <c r="E18" s="367">
        <v>2148483.7999999998</v>
      </c>
      <c r="F18" s="717">
        <v>2148483.7999999998</v>
      </c>
      <c r="G18" s="369">
        <v>6.4979716760544699</v>
      </c>
      <c r="J18" s="75"/>
    </row>
    <row r="19" spans="1:10" ht="15" customHeight="1">
      <c r="A19" s="1250" t="s">
        <v>807</v>
      </c>
      <c r="B19" s="370" t="str">
        <f>B7</f>
        <v>Siječanj 2026.</v>
      </c>
      <c r="C19" s="1248" t="s">
        <v>809</v>
      </c>
      <c r="D19" s="1246" t="s">
        <v>804</v>
      </c>
      <c r="E19" s="745" t="str">
        <f>E7</f>
        <v>Siječanj 2026.</v>
      </c>
      <c r="F19" s="1248" t="s">
        <v>809</v>
      </c>
      <c r="G19" s="1246" t="s">
        <v>804</v>
      </c>
    </row>
    <row r="20" spans="1:10" s="243" customFormat="1">
      <c r="A20" s="1250"/>
      <c r="B20" s="744" t="str">
        <f>B8</f>
        <v>January 2026</v>
      </c>
      <c r="C20" s="1248"/>
      <c r="D20" s="1246"/>
      <c r="E20" s="747" t="str">
        <f>E8</f>
        <v>January 2026</v>
      </c>
      <c r="F20" s="1248"/>
      <c r="G20" s="1246"/>
    </row>
    <row r="21" spans="1:10" ht="25.5">
      <c r="A21" s="224" t="s">
        <v>454</v>
      </c>
      <c r="B21" s="231">
        <v>3993874</v>
      </c>
      <c r="C21" s="226">
        <v>3993874</v>
      </c>
      <c r="D21" s="237">
        <v>0.2038436195782376</v>
      </c>
      <c r="E21" s="231">
        <v>2121</v>
      </c>
      <c r="F21" s="226">
        <v>2121</v>
      </c>
      <c r="G21" s="237">
        <v>3.0477099236641223</v>
      </c>
    </row>
    <row r="22" spans="1:10">
      <c r="A22" s="83" t="s">
        <v>450</v>
      </c>
      <c r="B22" s="232">
        <v>1687081</v>
      </c>
      <c r="C22" s="173">
        <v>1687081</v>
      </c>
      <c r="D22" s="235">
        <v>0.50788405848914953</v>
      </c>
      <c r="E22" s="232">
        <v>2121</v>
      </c>
      <c r="F22" s="173">
        <v>2121</v>
      </c>
      <c r="G22" s="235">
        <v>3.0477099236641223</v>
      </c>
    </row>
    <row r="23" spans="1:10">
      <c r="A23" s="83" t="s">
        <v>449</v>
      </c>
      <c r="B23" s="232">
        <v>1204240</v>
      </c>
      <c r="C23" s="173">
        <v>1204240</v>
      </c>
      <c r="D23" s="235">
        <v>2.4745376381315101</v>
      </c>
      <c r="E23" s="232" t="s">
        <v>138</v>
      </c>
      <c r="F23" s="173" t="s">
        <v>138</v>
      </c>
      <c r="G23" s="235" t="s">
        <v>138</v>
      </c>
    </row>
    <row r="24" spans="1:10">
      <c r="A24" s="83" t="s">
        <v>451</v>
      </c>
      <c r="B24" s="232" t="s">
        <v>138</v>
      </c>
      <c r="C24" s="173" t="s">
        <v>138</v>
      </c>
      <c r="D24" s="236" t="s">
        <v>138</v>
      </c>
      <c r="E24" s="232" t="s">
        <v>138</v>
      </c>
      <c r="F24" s="173" t="s">
        <v>138</v>
      </c>
      <c r="G24" s="235" t="s">
        <v>138</v>
      </c>
    </row>
    <row r="25" spans="1:10">
      <c r="A25" s="83" t="s">
        <v>1396</v>
      </c>
      <c r="B25" s="232">
        <v>948000</v>
      </c>
      <c r="C25" s="173">
        <v>948000</v>
      </c>
      <c r="D25" s="236">
        <v>-0.47710976282404849</v>
      </c>
      <c r="E25" s="232" t="s">
        <v>138</v>
      </c>
      <c r="F25" s="173" t="s">
        <v>138</v>
      </c>
      <c r="G25" s="235" t="s">
        <v>138</v>
      </c>
    </row>
    <row r="26" spans="1:10">
      <c r="A26" s="83" t="s">
        <v>452</v>
      </c>
      <c r="B26" s="232" t="s">
        <v>138</v>
      </c>
      <c r="C26" s="173" t="s">
        <v>138</v>
      </c>
      <c r="D26" s="236" t="s">
        <v>138</v>
      </c>
      <c r="E26" s="232" t="s">
        <v>138</v>
      </c>
      <c r="F26" s="173" t="s">
        <v>138</v>
      </c>
      <c r="G26" s="235" t="s">
        <v>138</v>
      </c>
    </row>
    <row r="27" spans="1:10" s="243" customFormat="1">
      <c r="A27" s="83" t="s">
        <v>923</v>
      </c>
      <c r="B27" s="232">
        <v>154553</v>
      </c>
      <c r="C27" s="173">
        <v>154553</v>
      </c>
      <c r="D27" s="236">
        <v>2.945496783416726</v>
      </c>
      <c r="E27" s="232" t="s">
        <v>138</v>
      </c>
      <c r="F27" s="173" t="s">
        <v>138</v>
      </c>
      <c r="G27" s="235" t="s">
        <v>138</v>
      </c>
    </row>
    <row r="28" spans="1:10">
      <c r="A28" s="806" t="s">
        <v>921</v>
      </c>
      <c r="B28" s="807">
        <v>50147</v>
      </c>
      <c r="C28" s="808">
        <v>50147</v>
      </c>
      <c r="D28" s="855">
        <v>-0.77664000142531353</v>
      </c>
      <c r="E28" s="232" t="s">
        <v>138</v>
      </c>
      <c r="F28" s="173" t="s">
        <v>138</v>
      </c>
      <c r="G28" s="235" t="s">
        <v>138</v>
      </c>
    </row>
    <row r="29" spans="1:10">
      <c r="A29" s="806" t="s">
        <v>922</v>
      </c>
      <c r="B29" s="807" t="s">
        <v>138</v>
      </c>
      <c r="C29" s="808" t="s">
        <v>138</v>
      </c>
      <c r="D29" s="809" t="s">
        <v>138</v>
      </c>
      <c r="E29" s="232" t="s">
        <v>138</v>
      </c>
      <c r="F29" s="173" t="s">
        <v>138</v>
      </c>
      <c r="G29" s="235" t="s">
        <v>138</v>
      </c>
    </row>
    <row r="30" spans="1:10" ht="18.75" customHeight="1">
      <c r="A30" s="366" t="s">
        <v>455</v>
      </c>
      <c r="B30" s="367">
        <v>4044021</v>
      </c>
      <c r="C30" s="371">
        <v>4044021</v>
      </c>
      <c r="D30" s="369">
        <v>0.14169702047986044</v>
      </c>
      <c r="E30" s="367">
        <v>2121</v>
      </c>
      <c r="F30" s="371">
        <v>2121</v>
      </c>
      <c r="G30" s="369">
        <v>3.0477099236641223</v>
      </c>
    </row>
    <row r="31" spans="1:10" ht="18.75" customHeight="1">
      <c r="A31" s="374" t="s">
        <v>456</v>
      </c>
      <c r="B31" s="231">
        <v>11886</v>
      </c>
      <c r="C31" s="375">
        <v>11886</v>
      </c>
      <c r="D31" s="376">
        <v>0.54183421974315737</v>
      </c>
      <c r="E31" s="231">
        <v>555</v>
      </c>
      <c r="F31" s="375">
        <v>555</v>
      </c>
      <c r="G31" s="376">
        <v>4.2857142857142856</v>
      </c>
    </row>
    <row r="32" spans="1:10" ht="15" customHeight="1">
      <c r="A32" s="1250" t="s">
        <v>806</v>
      </c>
      <c r="B32" s="370" t="str">
        <f>B7</f>
        <v>Siječanj 2026.</v>
      </c>
      <c r="C32" s="1248" t="s">
        <v>809</v>
      </c>
      <c r="D32" s="1246" t="s">
        <v>804</v>
      </c>
      <c r="E32" s="370" t="str">
        <f>E7</f>
        <v>Siječanj 2026.</v>
      </c>
      <c r="F32" s="1248" t="s">
        <v>809</v>
      </c>
      <c r="G32" s="1246" t="s">
        <v>804</v>
      </c>
    </row>
    <row r="33" spans="1:7" s="243" customFormat="1">
      <c r="A33" s="1250"/>
      <c r="B33" s="744" t="str">
        <f>B8</f>
        <v>January 2026</v>
      </c>
      <c r="C33" s="1248"/>
      <c r="D33" s="1246"/>
      <c r="E33" s="744" t="str">
        <f>E8</f>
        <v>January 2026</v>
      </c>
      <c r="F33" s="1248"/>
      <c r="G33" s="1246"/>
    </row>
    <row r="34" spans="1:7" ht="17.25" customHeight="1">
      <c r="A34" s="225" t="s">
        <v>457</v>
      </c>
      <c r="B34" s="232">
        <v>47985978.189999998</v>
      </c>
      <c r="C34" s="173">
        <v>462069293.82999998</v>
      </c>
      <c r="D34" s="235">
        <v>-0.20501049554696271</v>
      </c>
      <c r="E34" s="232" t="s">
        <v>138</v>
      </c>
      <c r="F34" s="173" t="s">
        <v>138</v>
      </c>
      <c r="G34" s="235" t="s">
        <v>138</v>
      </c>
    </row>
    <row r="35" spans="1:7" ht="17.25" customHeight="1">
      <c r="A35" s="225" t="s">
        <v>458</v>
      </c>
      <c r="B35" s="232">
        <v>43612316.25</v>
      </c>
      <c r="C35" s="241">
        <v>43612316.25</v>
      </c>
      <c r="D35" s="235">
        <v>-0.25520482823880464</v>
      </c>
      <c r="E35" s="232" t="s">
        <v>138</v>
      </c>
      <c r="F35" s="173" t="s">
        <v>138</v>
      </c>
      <c r="G35" s="235" t="s">
        <v>138</v>
      </c>
    </row>
    <row r="36" spans="1:7">
      <c r="A36" s="1250" t="s">
        <v>802</v>
      </c>
      <c r="B36" s="746" t="str">
        <f>B7</f>
        <v>Siječanj 2026.</v>
      </c>
      <c r="C36" s="1251" t="s">
        <v>803</v>
      </c>
      <c r="D36" s="1246" t="s">
        <v>804</v>
      </c>
      <c r="E36" s="372"/>
      <c r="F36" s="1251"/>
      <c r="G36" s="1246"/>
    </row>
    <row r="37" spans="1:7" s="243" customFormat="1" ht="21" customHeight="1">
      <c r="A37" s="1250"/>
      <c r="B37" s="744" t="str">
        <f>B8</f>
        <v>January 2026</v>
      </c>
      <c r="C37" s="1251"/>
      <c r="D37" s="1246"/>
      <c r="E37" s="372"/>
      <c r="F37" s="1251"/>
      <c r="G37" s="1246"/>
    </row>
    <row r="38" spans="1:7">
      <c r="A38" s="174" t="s">
        <v>62</v>
      </c>
      <c r="B38" s="233">
        <v>3985.92</v>
      </c>
      <c r="C38" s="84">
        <v>3.336599934667972E-2</v>
      </c>
      <c r="D38" s="235">
        <v>3.336599934667972E-2</v>
      </c>
      <c r="E38" s="233"/>
      <c r="F38" s="84"/>
      <c r="G38" s="235"/>
    </row>
    <row r="39" spans="1:7">
      <c r="A39" s="85" t="s">
        <v>110</v>
      </c>
      <c r="B39" s="233">
        <v>3167.17</v>
      </c>
      <c r="C39" s="84">
        <v>3.6703283754058846E-2</v>
      </c>
      <c r="D39" s="235">
        <v>3.6703283754058846E-2</v>
      </c>
      <c r="E39" s="233"/>
      <c r="F39" s="84"/>
      <c r="G39" s="235"/>
    </row>
    <row r="40" spans="1:7">
      <c r="A40" s="85" t="s">
        <v>63</v>
      </c>
      <c r="B40" s="233">
        <v>2558.12</v>
      </c>
      <c r="C40" s="84">
        <v>3.9201826439499099E-2</v>
      </c>
      <c r="D40" s="235">
        <v>3.9201826439499099E-2</v>
      </c>
      <c r="E40" s="233"/>
      <c r="F40" s="84"/>
      <c r="G40" s="235"/>
    </row>
    <row r="41" spans="1:7" s="243" customFormat="1">
      <c r="A41" s="85" t="s">
        <v>913</v>
      </c>
      <c r="B41" s="233">
        <v>2950.14</v>
      </c>
      <c r="C41" s="84">
        <v>4.1914771884469459E-2</v>
      </c>
      <c r="D41" s="235">
        <v>4.1914771884469459E-2</v>
      </c>
      <c r="E41" s="233"/>
      <c r="F41" s="84"/>
      <c r="G41" s="235"/>
    </row>
    <row r="42" spans="1:7">
      <c r="A42" s="85" t="s">
        <v>770</v>
      </c>
      <c r="B42" s="233">
        <v>2027.89</v>
      </c>
      <c r="C42" s="84">
        <v>-7.0606323232025314E-3</v>
      </c>
      <c r="D42" s="235">
        <v>-7.0606323232025314E-3</v>
      </c>
      <c r="E42" s="233"/>
      <c r="F42" s="84"/>
      <c r="G42" s="235"/>
    </row>
    <row r="43" spans="1:7" s="243" customFormat="1">
      <c r="A43" s="85" t="s">
        <v>90</v>
      </c>
      <c r="B43" s="233">
        <v>2488.81</v>
      </c>
      <c r="C43" s="84">
        <v>2.3670853795974001E-2</v>
      </c>
      <c r="D43" s="235">
        <v>2.3670853795974001E-2</v>
      </c>
      <c r="E43" s="233"/>
      <c r="F43" s="84"/>
      <c r="G43" s="235"/>
    </row>
    <row r="44" spans="1:7">
      <c r="A44" s="85" t="s">
        <v>91</v>
      </c>
      <c r="B44" s="233">
        <v>3425.79</v>
      </c>
      <c r="C44" s="84">
        <v>2.2114348966336239E-2</v>
      </c>
      <c r="D44" s="235">
        <v>2.2114348966336239E-2</v>
      </c>
      <c r="E44" s="233"/>
      <c r="F44" s="84"/>
      <c r="G44" s="235"/>
    </row>
    <row r="45" spans="1:7">
      <c r="A45" s="85" t="s">
        <v>92</v>
      </c>
      <c r="B45" s="233">
        <v>1160.72</v>
      </c>
      <c r="C45" s="84">
        <v>8.6043639357760382E-2</v>
      </c>
      <c r="D45" s="235">
        <v>8.6043639357760382E-2</v>
      </c>
      <c r="E45" s="233"/>
      <c r="F45" s="84"/>
      <c r="G45" s="235"/>
    </row>
    <row r="46" spans="1:7">
      <c r="A46" s="85" t="s">
        <v>93</v>
      </c>
      <c r="B46" s="233">
        <v>841.17</v>
      </c>
      <c r="C46" s="84">
        <v>3.3556139876637081E-2</v>
      </c>
      <c r="D46" s="235">
        <v>3.3556139876637081E-2</v>
      </c>
      <c r="E46" s="233"/>
      <c r="F46" s="84"/>
      <c r="G46" s="235"/>
    </row>
    <row r="47" spans="1:7">
      <c r="A47" s="85" t="s">
        <v>94</v>
      </c>
      <c r="B47" s="233">
        <v>1119.17</v>
      </c>
      <c r="C47" s="84">
        <v>3.9330312050278593E-4</v>
      </c>
      <c r="D47" s="235">
        <v>3.9330312050278593E-4</v>
      </c>
      <c r="E47" s="233"/>
      <c r="F47" s="84"/>
      <c r="G47" s="235"/>
    </row>
    <row r="48" spans="1:7">
      <c r="A48" s="85" t="s">
        <v>95</v>
      </c>
      <c r="B48" s="233">
        <v>4934.41</v>
      </c>
      <c r="C48" s="84">
        <v>1.9114555150293588E-2</v>
      </c>
      <c r="D48" s="235">
        <v>1.9114555150293588E-2</v>
      </c>
      <c r="E48" s="233"/>
      <c r="F48" s="84"/>
      <c r="G48" s="235"/>
    </row>
    <row r="49" spans="1:7">
      <c r="A49" s="174" t="s">
        <v>64</v>
      </c>
      <c r="B49" s="233">
        <v>98.902900000000002</v>
      </c>
      <c r="C49" s="84">
        <v>8.1459264296346312E-4</v>
      </c>
      <c r="D49" s="235">
        <v>8.1459264296346312E-4</v>
      </c>
      <c r="E49" s="233"/>
      <c r="F49" s="84"/>
      <c r="G49" s="235"/>
    </row>
    <row r="50" spans="1:7">
      <c r="A50" s="174" t="s">
        <v>82</v>
      </c>
      <c r="B50" s="233">
        <v>186.1096</v>
      </c>
      <c r="C50" s="84">
        <v>3.0104930719856426E-3</v>
      </c>
      <c r="D50" s="235">
        <v>3.0104930719856426E-3</v>
      </c>
      <c r="E50" s="233"/>
      <c r="F50" s="84"/>
      <c r="G50" s="235"/>
    </row>
    <row r="51" spans="1:7" ht="15" customHeight="1">
      <c r="A51" s="1250" t="s">
        <v>805</v>
      </c>
      <c r="B51" s="370" t="str">
        <f>B7</f>
        <v>Siječanj 2026.</v>
      </c>
      <c r="C51" s="1252"/>
      <c r="D51" s="1246" t="s">
        <v>804</v>
      </c>
      <c r="E51" s="370" t="str">
        <f>E7</f>
        <v>Siječanj 2026.</v>
      </c>
      <c r="F51" s="1252"/>
      <c r="G51" s="1246" t="s">
        <v>804</v>
      </c>
    </row>
    <row r="52" spans="1:7" s="243" customFormat="1">
      <c r="A52" s="1250"/>
      <c r="B52" s="744" t="str">
        <f>B8</f>
        <v>January 2026</v>
      </c>
      <c r="C52" s="1252"/>
      <c r="D52" s="1246"/>
      <c r="E52" s="744" t="str">
        <f>E8</f>
        <v>January 2026</v>
      </c>
      <c r="F52" s="1252"/>
      <c r="G52" s="1246"/>
    </row>
    <row r="53" spans="1:7">
      <c r="A53" s="83" t="s">
        <v>450</v>
      </c>
      <c r="B53" s="232">
        <v>32817.430784120006</v>
      </c>
      <c r="C53" s="173"/>
      <c r="D53" s="235">
        <v>2.0960573105128555E-2</v>
      </c>
      <c r="E53" s="232">
        <v>140.34096</v>
      </c>
      <c r="F53" s="173"/>
      <c r="G53" s="235">
        <v>0.27915736973356076</v>
      </c>
    </row>
    <row r="54" spans="1:7">
      <c r="A54" s="83" t="s">
        <v>449</v>
      </c>
      <c r="B54" s="232">
        <v>19470.831726479999</v>
      </c>
      <c r="C54" s="173"/>
      <c r="D54" s="235">
        <v>6.0519242206069634E-4</v>
      </c>
      <c r="E54" s="232">
        <v>1.32722808</v>
      </c>
      <c r="F54" s="173"/>
      <c r="G54" s="235">
        <v>0</v>
      </c>
    </row>
    <row r="55" spans="1:7">
      <c r="A55" s="83" t="s">
        <v>451</v>
      </c>
      <c r="B55" s="232" t="s">
        <v>138</v>
      </c>
      <c r="C55" s="173"/>
      <c r="D55" s="236" t="s">
        <v>138</v>
      </c>
      <c r="E55" s="232" t="s">
        <v>138</v>
      </c>
      <c r="F55" s="173"/>
      <c r="G55" s="235" t="s">
        <v>138</v>
      </c>
    </row>
    <row r="56" spans="1:7">
      <c r="A56" s="83" t="s">
        <v>1396</v>
      </c>
      <c r="B56" s="232">
        <v>5339.3395030000001</v>
      </c>
      <c r="C56" s="173"/>
      <c r="D56" s="236">
        <v>0.46717473051111691</v>
      </c>
      <c r="E56" s="232" t="s">
        <v>138</v>
      </c>
      <c r="F56" s="173"/>
      <c r="G56" s="235" t="s">
        <v>138</v>
      </c>
    </row>
    <row r="57" spans="1:7" s="243" customFormat="1">
      <c r="A57" s="83" t="s">
        <v>923</v>
      </c>
      <c r="B57" s="232">
        <v>151.46280024000001</v>
      </c>
      <c r="C57" s="173"/>
      <c r="D57" s="235">
        <v>0.21889013551958514</v>
      </c>
      <c r="E57" s="232" t="s">
        <v>138</v>
      </c>
      <c r="F57" s="173"/>
      <c r="G57" s="235" t="s">
        <v>138</v>
      </c>
    </row>
    <row r="58" spans="1:7" ht="18.75" customHeight="1">
      <c r="A58" s="366" t="s">
        <v>459</v>
      </c>
      <c r="B58" s="367">
        <v>57779.064813840007</v>
      </c>
      <c r="C58" s="371"/>
      <c r="D58" s="369">
        <v>4.3580160582434635E-2</v>
      </c>
      <c r="E58" s="367">
        <v>141.66818807999999</v>
      </c>
      <c r="F58" s="371"/>
      <c r="G58" s="369">
        <v>0.27582070963965011</v>
      </c>
    </row>
    <row r="59" spans="1:7" s="179" customFormat="1">
      <c r="A59" s="19" t="s">
        <v>460</v>
      </c>
      <c r="B59" s="238"/>
      <c r="C59" s="219"/>
      <c r="D59" s="219"/>
    </row>
    <row r="60" spans="1:7" s="179" customFormat="1">
      <c r="A60" s="265"/>
      <c r="B60" s="239"/>
      <c r="C60" s="221"/>
      <c r="D60" s="222"/>
    </row>
    <row r="61" spans="1:7" s="179" customFormat="1">
      <c r="B61" s="220"/>
      <c r="C61" s="221"/>
      <c r="D61" s="222"/>
    </row>
    <row r="62" spans="1:7" s="179" customFormat="1">
      <c r="A62" s="571" t="s">
        <v>81</v>
      </c>
      <c r="B62" s="220"/>
      <c r="C62" s="221"/>
      <c r="D62" s="222"/>
    </row>
    <row r="63" spans="1:7" ht="12.75" customHeight="1">
      <c r="B63" s="35"/>
      <c r="C63" s="35"/>
      <c r="D63" s="35"/>
    </row>
    <row r="64" spans="1:7" ht="12.75" customHeight="1">
      <c r="B64" s="50"/>
      <c r="C64" s="50"/>
      <c r="G64" s="13" t="s">
        <v>1578</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01"/>
    </row>
    <row r="118" spans="1:1">
      <c r="A118" s="602"/>
    </row>
    <row r="120" spans="1:1">
      <c r="A120" s="602"/>
    </row>
    <row r="122" spans="1:1">
      <c r="A122" s="602"/>
    </row>
    <row r="124" spans="1:1">
      <c r="A124" s="602"/>
    </row>
    <row r="126" spans="1:1">
      <c r="A126" s="602"/>
    </row>
    <row r="128" spans="1:1">
      <c r="A128" s="602"/>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9933"/>
  </sheetPr>
  <dimension ref="A1:R90"/>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24" t="s">
        <v>629</v>
      </c>
      <c r="E1" s="122" t="str">
        <f>Naslovnica!A20</f>
        <v>Siječanj 2026.</v>
      </c>
      <c r="G1" s="124" t="s">
        <v>836</v>
      </c>
      <c r="H1" s="243"/>
      <c r="I1" s="243"/>
      <c r="J1" s="243"/>
      <c r="K1" s="122" t="str">
        <f>E1</f>
        <v>Siječanj 2026.</v>
      </c>
    </row>
    <row r="2" spans="1:18" ht="12.75" customHeight="1">
      <c r="A2" s="491" t="s">
        <v>630</v>
      </c>
      <c r="E2" s="501" t="str">
        <f>Naslovnica!A24</f>
        <v>January 2026</v>
      </c>
      <c r="G2" s="491" t="s">
        <v>837</v>
      </c>
      <c r="H2" s="243"/>
      <c r="I2" s="243"/>
      <c r="J2" s="243"/>
      <c r="K2" s="489" t="str">
        <f>E2</f>
        <v>January 2026</v>
      </c>
    </row>
    <row r="3" spans="1:18" ht="12.75" customHeight="1">
      <c r="A3" s="38" t="s">
        <v>1242</v>
      </c>
      <c r="G3" s="38" t="s">
        <v>1242</v>
      </c>
      <c r="H3" s="243"/>
      <c r="I3" s="243"/>
      <c r="J3" s="243"/>
      <c r="K3" s="243"/>
    </row>
    <row r="4" spans="1:18" ht="45" customHeight="1">
      <c r="A4" s="377" t="s">
        <v>433</v>
      </c>
      <c r="B4" s="377" t="s">
        <v>434</v>
      </c>
      <c r="C4" s="377" t="s">
        <v>435</v>
      </c>
      <c r="D4" s="377" t="s">
        <v>436</v>
      </c>
      <c r="E4" s="377" t="s">
        <v>437</v>
      </c>
      <c r="G4" s="377" t="s">
        <v>433</v>
      </c>
      <c r="H4" s="377" t="s">
        <v>434</v>
      </c>
      <c r="I4" s="377" t="s">
        <v>435</v>
      </c>
      <c r="J4" s="377" t="s">
        <v>436</v>
      </c>
      <c r="K4" s="377" t="s">
        <v>440</v>
      </c>
    </row>
    <row r="5" spans="1:18" ht="12.75" customHeight="1">
      <c r="A5" s="86" t="s">
        <v>1684</v>
      </c>
      <c r="B5" s="87">
        <v>18940072</v>
      </c>
      <c r="C5" s="88">
        <v>0.38131700352493419</v>
      </c>
      <c r="D5" s="89">
        <v>782</v>
      </c>
      <c r="E5" s="228">
        <v>11.709999999999999</v>
      </c>
      <c r="F5" s="51"/>
      <c r="G5" s="86" t="s">
        <v>1709</v>
      </c>
      <c r="H5" s="87">
        <v>2109550</v>
      </c>
      <c r="I5" s="88">
        <v>0.98187847634690106</v>
      </c>
      <c r="J5" s="89">
        <v>1690</v>
      </c>
      <c r="K5" s="228">
        <v>53.64</v>
      </c>
      <c r="P5" s="75"/>
      <c r="R5" s="743"/>
    </row>
    <row r="6" spans="1:18" ht="12.75" customHeight="1">
      <c r="A6" s="86" t="s">
        <v>1685</v>
      </c>
      <c r="B6" s="87">
        <v>4828243.8</v>
      </c>
      <c r="C6" s="88">
        <v>9.7206148852224089E-2</v>
      </c>
      <c r="D6" s="89">
        <v>11.2</v>
      </c>
      <c r="E6" s="228">
        <v>27.560000000000002</v>
      </c>
      <c r="F6" s="51"/>
      <c r="G6" s="86" t="s">
        <v>1710</v>
      </c>
      <c r="H6" s="87">
        <v>26533.8</v>
      </c>
      <c r="I6" s="88">
        <v>1.2350011668693988E-2</v>
      </c>
      <c r="J6" s="89">
        <v>39.799999999999997</v>
      </c>
      <c r="K6" s="228">
        <v>-0.5</v>
      </c>
      <c r="P6" s="75"/>
      <c r="R6" s="743"/>
    </row>
    <row r="7" spans="1:18" ht="12.75" customHeight="1">
      <c r="A7" s="86" t="s">
        <v>1686</v>
      </c>
      <c r="B7" s="87">
        <v>2682680</v>
      </c>
      <c r="C7" s="88">
        <v>5.4009905507026078E-2</v>
      </c>
      <c r="D7" s="89">
        <v>3980</v>
      </c>
      <c r="E7" s="228">
        <v>11.799999999999999</v>
      </c>
      <c r="F7" s="51"/>
      <c r="G7" s="86" t="s">
        <v>1711</v>
      </c>
      <c r="H7" s="87">
        <v>12400</v>
      </c>
      <c r="I7" s="88">
        <v>5.7715119844050028E-3</v>
      </c>
      <c r="J7" s="89">
        <v>3100</v>
      </c>
      <c r="K7" s="228">
        <v>-3.1300000000000003</v>
      </c>
      <c r="P7" s="75"/>
      <c r="R7" s="743"/>
    </row>
    <row r="8" spans="1:18" ht="12.75" customHeight="1">
      <c r="A8" s="86" t="s">
        <v>1687</v>
      </c>
      <c r="B8" s="87">
        <v>2663893.9</v>
      </c>
      <c r="C8" s="88">
        <v>5.3631688393600122E-2</v>
      </c>
      <c r="D8" s="89">
        <v>24.2</v>
      </c>
      <c r="E8" s="228">
        <v>0.83</v>
      </c>
      <c r="G8" s="86"/>
      <c r="H8" s="87"/>
      <c r="I8" s="88"/>
      <c r="J8" s="89"/>
      <c r="K8" s="228"/>
      <c r="P8" s="75"/>
      <c r="R8" s="743"/>
    </row>
    <row r="9" spans="1:18" ht="12.75" customHeight="1">
      <c r="A9" s="86" t="s">
        <v>1688</v>
      </c>
      <c r="B9" s="87">
        <v>1917497.8</v>
      </c>
      <c r="C9" s="88">
        <v>3.8604632303491433E-2</v>
      </c>
      <c r="D9" s="89">
        <v>40.9</v>
      </c>
      <c r="E9" s="228">
        <v>-1.4500000000000002</v>
      </c>
      <c r="G9" s="86"/>
      <c r="H9" s="87"/>
      <c r="I9" s="88"/>
      <c r="J9" s="89"/>
      <c r="K9" s="228"/>
      <c r="P9" s="75"/>
      <c r="R9" s="743"/>
    </row>
    <row r="10" spans="1:18" ht="12.75" customHeight="1">
      <c r="A10" s="86" t="s">
        <v>1689</v>
      </c>
      <c r="B10" s="87">
        <v>1865730</v>
      </c>
      <c r="C10" s="88">
        <v>3.7562400659647728E-2</v>
      </c>
      <c r="D10" s="89">
        <v>4250</v>
      </c>
      <c r="E10" s="229">
        <v>13.03</v>
      </c>
      <c r="G10" s="86"/>
      <c r="H10" s="87"/>
      <c r="I10" s="88"/>
      <c r="J10" s="89"/>
      <c r="K10" s="229"/>
    </row>
    <row r="11" spans="1:18" ht="12.75" customHeight="1">
      <c r="A11" s="86" t="s">
        <v>1690</v>
      </c>
      <c r="B11" s="87">
        <v>1851845</v>
      </c>
      <c r="C11" s="88">
        <v>3.7282856495615843E-2</v>
      </c>
      <c r="D11" s="89">
        <v>89.8</v>
      </c>
      <c r="E11" s="228">
        <v>9.25</v>
      </c>
      <c r="G11" s="86"/>
      <c r="H11" s="87"/>
      <c r="I11" s="88"/>
      <c r="J11" s="89"/>
      <c r="K11" s="228"/>
    </row>
    <row r="12" spans="1:18" ht="12.75" customHeight="1">
      <c r="A12" s="86" t="s">
        <v>1691</v>
      </c>
      <c r="B12" s="87">
        <v>1437361.75</v>
      </c>
      <c r="C12" s="88">
        <v>2.8938141074192094E-2</v>
      </c>
      <c r="D12" s="89">
        <v>19</v>
      </c>
      <c r="E12" s="228">
        <v>0</v>
      </c>
      <c r="G12" s="86"/>
      <c r="H12" s="87"/>
      <c r="I12" s="88"/>
      <c r="J12" s="89"/>
      <c r="K12" s="228"/>
    </row>
    <row r="13" spans="1:18" ht="12.75" customHeight="1">
      <c r="A13" s="86" t="s">
        <v>1692</v>
      </c>
      <c r="B13" s="87">
        <v>1380018</v>
      </c>
      <c r="C13" s="88">
        <v>2.7783649849402507E-2</v>
      </c>
      <c r="D13" s="89">
        <v>282</v>
      </c>
      <c r="E13" s="228">
        <v>-10.190000000000001</v>
      </c>
      <c r="G13" s="86"/>
      <c r="H13" s="87"/>
      <c r="I13" s="88"/>
      <c r="J13" s="89"/>
      <c r="K13" s="228"/>
    </row>
    <row r="14" spans="1:18" ht="12.75" customHeight="1">
      <c r="A14" s="86" t="s">
        <v>1693</v>
      </c>
      <c r="B14" s="87">
        <v>1373304.2</v>
      </c>
      <c r="C14" s="88">
        <v>2.7648482142634247E-2</v>
      </c>
      <c r="D14" s="89">
        <v>54.6</v>
      </c>
      <c r="E14" s="228">
        <v>-0.73</v>
      </c>
      <c r="G14" s="86"/>
      <c r="H14" s="87"/>
      <c r="I14" s="88"/>
      <c r="J14" s="89"/>
      <c r="K14" s="228"/>
    </row>
    <row r="15" spans="1:18" ht="12.75" customHeight="1">
      <c r="A15" s="86" t="s">
        <v>441</v>
      </c>
      <c r="B15" s="87">
        <v>10729501.549999997</v>
      </c>
      <c r="C15" s="88">
        <v>0.21601509119723172</v>
      </c>
      <c r="D15" s="90"/>
      <c r="E15" s="230"/>
      <c r="G15" s="86" t="s">
        <v>441</v>
      </c>
      <c r="H15" s="87"/>
      <c r="I15" s="88"/>
      <c r="J15" s="90"/>
      <c r="K15" s="230"/>
    </row>
    <row r="16" spans="1:18" ht="15.75" customHeight="1">
      <c r="A16" s="379" t="s">
        <v>438</v>
      </c>
      <c r="B16" s="380">
        <f>SUM(B5:B15)</f>
        <v>49670148</v>
      </c>
      <c r="C16" s="901">
        <f>SUM(C5:C15)</f>
        <v>1</v>
      </c>
      <c r="D16" s="381"/>
      <c r="E16" s="381"/>
      <c r="G16" s="379" t="s">
        <v>438</v>
      </c>
      <c r="H16" s="380">
        <f>SUM(H5:H15)</f>
        <v>2148483.7999999998</v>
      </c>
      <c r="I16" s="901">
        <f>SUM(I5:I15)</f>
        <v>1</v>
      </c>
      <c r="J16" s="381"/>
      <c r="K16" s="381"/>
    </row>
    <row r="17" spans="1:11" ht="12.75" customHeight="1">
      <c r="A17" s="37" t="s">
        <v>439</v>
      </c>
      <c r="G17" s="37" t="s">
        <v>439</v>
      </c>
      <c r="H17" s="243"/>
      <c r="I17" s="243"/>
      <c r="J17" s="243"/>
      <c r="K17" s="243"/>
    </row>
    <row r="18" spans="1:11" ht="12.75" customHeight="1"/>
    <row r="19" spans="1:11" ht="12.75" customHeight="1">
      <c r="A19" s="124" t="s">
        <v>838</v>
      </c>
      <c r="G19" s="124" t="s">
        <v>1345</v>
      </c>
    </row>
    <row r="20" spans="1:11" ht="12.75" customHeight="1">
      <c r="A20" s="491" t="s">
        <v>839</v>
      </c>
      <c r="G20" s="491" t="s">
        <v>1346</v>
      </c>
    </row>
    <row r="21" spans="1:11" ht="12.75" customHeight="1">
      <c r="A21" s="38" t="s">
        <v>1243</v>
      </c>
      <c r="G21" s="38" t="s">
        <v>1243</v>
      </c>
    </row>
    <row r="22" spans="1:11" ht="43.5">
      <c r="A22" s="377" t="s">
        <v>442</v>
      </c>
      <c r="B22" s="377" t="s">
        <v>434</v>
      </c>
      <c r="C22" s="377" t="s">
        <v>435</v>
      </c>
      <c r="D22" s="377" t="s">
        <v>443</v>
      </c>
      <c r="G22" s="377" t="s">
        <v>442</v>
      </c>
      <c r="H22" s="377" t="s">
        <v>434</v>
      </c>
      <c r="I22" s="377" t="s">
        <v>435</v>
      </c>
      <c r="J22" s="377" t="s">
        <v>443</v>
      </c>
    </row>
    <row r="23" spans="1:11" ht="15" customHeight="1">
      <c r="A23" s="92" t="s">
        <v>1694</v>
      </c>
      <c r="B23" s="87">
        <v>496250</v>
      </c>
      <c r="C23" s="93">
        <v>0.41350869968558424</v>
      </c>
      <c r="D23" s="119">
        <v>99.25</v>
      </c>
      <c r="E23" s="51"/>
      <c r="F23" s="51"/>
      <c r="G23" s="1022" t="s">
        <v>1713</v>
      </c>
      <c r="H23" s="87">
        <v>0</v>
      </c>
      <c r="I23" s="88" t="s">
        <v>138</v>
      </c>
      <c r="J23" s="119" t="s">
        <v>138</v>
      </c>
    </row>
    <row r="24" spans="1:11" ht="12.75" customHeight="1">
      <c r="A24" s="92" t="s">
        <v>1695</v>
      </c>
      <c r="B24" s="87">
        <v>484600.74</v>
      </c>
      <c r="C24" s="93">
        <v>0.40380175690493075</v>
      </c>
      <c r="D24" s="119">
        <v>100.05</v>
      </c>
      <c r="E24" s="51"/>
      <c r="F24" s="51"/>
      <c r="G24" s="92" t="s">
        <v>1714</v>
      </c>
      <c r="H24" s="87">
        <v>0</v>
      </c>
      <c r="I24" s="88" t="s">
        <v>138</v>
      </c>
      <c r="J24" s="119" t="s">
        <v>138</v>
      </c>
    </row>
    <row r="25" spans="1:11" ht="12.75" customHeight="1">
      <c r="A25" s="92" t="s">
        <v>1696</v>
      </c>
      <c r="B25" s="87">
        <v>203377.5</v>
      </c>
      <c r="C25" s="93">
        <v>0.16946773918449354</v>
      </c>
      <c r="D25" s="119">
        <v>101.25</v>
      </c>
      <c r="E25" s="51"/>
      <c r="F25" s="51"/>
      <c r="G25" s="92" t="s">
        <v>1715</v>
      </c>
      <c r="H25" s="87">
        <v>0</v>
      </c>
      <c r="I25" s="93" t="s">
        <v>138</v>
      </c>
      <c r="J25" s="119" t="s">
        <v>138</v>
      </c>
    </row>
    <row r="26" spans="1:11" ht="12.75" customHeight="1">
      <c r="A26" s="92" t="s">
        <v>1697</v>
      </c>
      <c r="B26" s="87">
        <v>10050</v>
      </c>
      <c r="C26" s="93">
        <v>8.3743323563528899E-3</v>
      </c>
      <c r="D26" s="119">
        <v>100.5</v>
      </c>
      <c r="E26" s="51"/>
      <c r="G26" s="92" t="s">
        <v>1716</v>
      </c>
      <c r="H26" s="87">
        <v>0</v>
      </c>
      <c r="I26" s="93" t="s">
        <v>138</v>
      </c>
      <c r="J26" s="119" t="s">
        <v>138</v>
      </c>
    </row>
    <row r="27" spans="1:11" ht="12.75" customHeight="1">
      <c r="A27" s="92" t="s">
        <v>1698</v>
      </c>
      <c r="B27" s="87">
        <v>5817.43</v>
      </c>
      <c r="C27" s="93">
        <v>4.8474718686386063E-3</v>
      </c>
      <c r="D27" s="119">
        <v>85</v>
      </c>
      <c r="G27" s="92" t="s">
        <v>1717</v>
      </c>
      <c r="H27" s="87">
        <v>0</v>
      </c>
      <c r="I27" s="93" t="s">
        <v>138</v>
      </c>
      <c r="J27" s="119">
        <v>100</v>
      </c>
    </row>
    <row r="28" spans="1:11" ht="12.75" customHeight="1">
      <c r="A28" s="92"/>
      <c r="B28" s="87"/>
      <c r="C28" s="93"/>
      <c r="D28" s="119"/>
      <c r="G28" s="92"/>
      <c r="H28" s="87"/>
      <c r="I28" s="93"/>
      <c r="J28" s="119"/>
    </row>
    <row r="29" spans="1:11" ht="12.75" customHeight="1">
      <c r="A29" s="92"/>
      <c r="B29" s="87"/>
      <c r="C29" s="93"/>
      <c r="D29" s="120"/>
      <c r="G29" s="92"/>
      <c r="H29" s="87"/>
      <c r="I29" s="93"/>
      <c r="J29" s="120"/>
    </row>
    <row r="30" spans="1:11" ht="12.75" customHeight="1">
      <c r="A30" s="92"/>
      <c r="B30" s="87"/>
      <c r="C30" s="93"/>
      <c r="D30" s="119"/>
      <c r="G30" s="92"/>
      <c r="H30" s="87"/>
      <c r="I30" s="93"/>
      <c r="J30" s="119"/>
    </row>
    <row r="31" spans="1:11" ht="12.75" customHeight="1">
      <c r="A31" s="92"/>
      <c r="B31" s="87"/>
      <c r="C31" s="93"/>
      <c r="D31" s="119"/>
      <c r="G31" s="92"/>
      <c r="H31" s="87"/>
      <c r="I31" s="93"/>
      <c r="J31" s="119"/>
    </row>
    <row r="32" spans="1:11" ht="12.75" customHeight="1">
      <c r="A32" s="92"/>
      <c r="B32" s="87"/>
      <c r="C32" s="93"/>
      <c r="D32" s="119"/>
      <c r="G32" s="92"/>
      <c r="H32" s="87"/>
      <c r="I32" s="93"/>
      <c r="J32" s="119"/>
    </row>
    <row r="33" spans="1:10" ht="15" customHeight="1">
      <c r="A33" s="86" t="s">
        <v>441</v>
      </c>
      <c r="B33" s="245"/>
      <c r="C33" s="93"/>
      <c r="D33" s="94"/>
      <c r="G33" s="86" t="s">
        <v>441</v>
      </c>
      <c r="H33" s="245"/>
      <c r="I33" s="245"/>
      <c r="J33" s="94"/>
    </row>
    <row r="34" spans="1:10" ht="25.5">
      <c r="A34" s="1048" t="s">
        <v>1488</v>
      </c>
      <c r="B34" s="385">
        <f>SUM(B23:B33)</f>
        <v>1200095.67</v>
      </c>
      <c r="C34" s="1032">
        <f>SUM(C23:C33)</f>
        <v>1</v>
      </c>
      <c r="D34" s="386"/>
      <c r="G34" s="384" t="s">
        <v>438</v>
      </c>
      <c r="H34" s="385">
        <f>SUM(H23:H33)</f>
        <v>0</v>
      </c>
      <c r="I34" s="1032" t="s">
        <v>138</v>
      </c>
      <c r="J34" s="386"/>
    </row>
    <row r="35" spans="1:10" ht="15" customHeight="1">
      <c r="A35" s="91" t="s">
        <v>444</v>
      </c>
      <c r="B35" s="87"/>
      <c r="C35" s="93"/>
      <c r="D35" s="94"/>
    </row>
    <row r="36" spans="1:10" ht="12.75" customHeight="1">
      <c r="A36" s="169" t="s">
        <v>138</v>
      </c>
      <c r="B36" s="245" t="s">
        <v>138</v>
      </c>
      <c r="C36" s="93" t="s">
        <v>138</v>
      </c>
      <c r="D36" s="94" t="s">
        <v>138</v>
      </c>
    </row>
    <row r="37" spans="1:10" ht="12.75" customHeight="1">
      <c r="A37" s="86" t="s">
        <v>441</v>
      </c>
      <c r="B37" s="246"/>
      <c r="C37" s="93"/>
      <c r="D37" s="94"/>
    </row>
    <row r="38" spans="1:10" ht="25.5">
      <c r="A38" s="1049" t="s">
        <v>1489</v>
      </c>
      <c r="B38" s="87">
        <f>SUM(B36:B37)</f>
        <v>0</v>
      </c>
      <c r="C38" s="93"/>
      <c r="D38" s="94"/>
    </row>
    <row r="39" spans="1:10" ht="26.25" customHeight="1">
      <c r="A39" s="384" t="s">
        <v>438</v>
      </c>
      <c r="B39" s="382">
        <f>B34+B38</f>
        <v>1200095.67</v>
      </c>
      <c r="C39" s="1050">
        <f>C34+C38</f>
        <v>1</v>
      </c>
      <c r="D39" s="383"/>
    </row>
    <row r="40" spans="1:10" ht="12.75" customHeight="1"/>
    <row r="41" spans="1:10" ht="12.75" customHeight="1">
      <c r="A41" s="124" t="s">
        <v>840</v>
      </c>
      <c r="G41" s="129"/>
      <c r="H41" s="179"/>
      <c r="I41" s="179"/>
      <c r="J41" s="179"/>
    </row>
    <row r="42" spans="1:10" ht="12.75" customHeight="1">
      <c r="A42" s="491" t="s">
        <v>841</v>
      </c>
      <c r="B42" s="44"/>
      <c r="G42" s="147"/>
      <c r="H42" s="179"/>
      <c r="I42" s="179"/>
      <c r="J42" s="179"/>
    </row>
    <row r="43" spans="1:10" ht="12.75" customHeight="1">
      <c r="A43" s="38" t="s">
        <v>1245</v>
      </c>
      <c r="G43" s="192"/>
      <c r="H43" s="179"/>
      <c r="I43" s="179"/>
      <c r="J43" s="179"/>
    </row>
    <row r="44" spans="1:10" ht="43.5">
      <c r="A44" s="377" t="s">
        <v>884</v>
      </c>
      <c r="B44" s="377" t="s">
        <v>434</v>
      </c>
      <c r="C44" s="377" t="s">
        <v>435</v>
      </c>
      <c r="D44" s="182"/>
      <c r="G44" s="182"/>
      <c r="H44" s="193"/>
      <c r="I44" s="182"/>
      <c r="J44" s="182"/>
    </row>
    <row r="45" spans="1:10" ht="12.75" customHeight="1">
      <c r="A45" s="92" t="s">
        <v>1699</v>
      </c>
      <c r="B45" s="87">
        <v>12600885</v>
      </c>
      <c r="C45" s="93">
        <v>0.2625951470678981</v>
      </c>
      <c r="D45" s="184"/>
      <c r="E45" s="51"/>
      <c r="F45" s="51"/>
      <c r="G45" s="181"/>
      <c r="H45" s="178"/>
      <c r="I45" s="183"/>
      <c r="J45" s="184"/>
    </row>
    <row r="46" spans="1:10" ht="12.75" customHeight="1">
      <c r="A46" s="92" t="s">
        <v>1694</v>
      </c>
      <c r="B46" s="87">
        <v>9206108.1400000006</v>
      </c>
      <c r="C46" s="93">
        <v>0.19184996299436699</v>
      </c>
      <c r="D46" s="184"/>
      <c r="E46" s="51"/>
      <c r="F46" s="51"/>
      <c r="G46" s="189"/>
      <c r="H46" s="190"/>
      <c r="I46" s="183"/>
      <c r="J46" s="184"/>
    </row>
    <row r="47" spans="1:10" ht="12.75" customHeight="1">
      <c r="A47" s="92" t="s">
        <v>1700</v>
      </c>
      <c r="B47" s="87">
        <v>7484580</v>
      </c>
      <c r="C47" s="93">
        <v>0.1559743133788975</v>
      </c>
      <c r="D47" s="184"/>
      <c r="E47" s="51"/>
      <c r="G47" s="189"/>
      <c r="H47" s="190"/>
      <c r="I47" s="183"/>
      <c r="J47" s="184"/>
    </row>
    <row r="48" spans="1:10" ht="12.75" customHeight="1">
      <c r="A48" s="92" t="s">
        <v>1701</v>
      </c>
      <c r="B48" s="87">
        <v>5943300</v>
      </c>
      <c r="C48" s="93">
        <v>0.12385493063135158</v>
      </c>
      <c r="D48" s="184"/>
      <c r="G48" s="189"/>
      <c r="H48" s="190"/>
      <c r="I48" s="183"/>
      <c r="J48" s="184"/>
    </row>
    <row r="49" spans="1:10" ht="12.75" customHeight="1">
      <c r="A49" s="92" t="s">
        <v>1702</v>
      </c>
      <c r="B49" s="87">
        <v>4069400</v>
      </c>
      <c r="C49" s="93">
        <v>8.4803939681863977E-2</v>
      </c>
      <c r="D49" s="184"/>
      <c r="G49" s="189"/>
      <c r="H49" s="190"/>
      <c r="I49" s="183"/>
      <c r="J49" s="184"/>
    </row>
    <row r="50" spans="1:10" ht="12.75" customHeight="1">
      <c r="A50" s="92" t="s">
        <v>1296</v>
      </c>
      <c r="B50" s="87">
        <v>3797679.91</v>
      </c>
      <c r="C50" s="93">
        <v>7.9141450341246034E-2</v>
      </c>
      <c r="D50" s="185"/>
      <c r="G50" s="189"/>
      <c r="H50" s="190"/>
      <c r="I50" s="183"/>
      <c r="J50" s="185"/>
    </row>
    <row r="51" spans="1:10" ht="12.75" customHeight="1">
      <c r="A51" s="92" t="s">
        <v>1703</v>
      </c>
      <c r="B51" s="87">
        <v>3074100</v>
      </c>
      <c r="C51" s="93">
        <v>6.4062463993713584E-2</v>
      </c>
      <c r="D51" s="184"/>
      <c r="G51" s="189"/>
      <c r="H51" s="190"/>
      <c r="I51" s="183"/>
      <c r="J51" s="184"/>
    </row>
    <row r="52" spans="1:10" ht="12.75" customHeight="1">
      <c r="A52" s="92" t="s">
        <v>998</v>
      </c>
      <c r="B52" s="87">
        <v>1484932.39</v>
      </c>
      <c r="C52" s="93">
        <v>3.0945131182288813E-2</v>
      </c>
      <c r="D52" s="184"/>
      <c r="G52" s="189"/>
      <c r="H52" s="190"/>
      <c r="I52" s="183"/>
      <c r="J52" s="184"/>
    </row>
    <row r="53" spans="1:10" ht="12.75" customHeight="1">
      <c r="A53" s="92" t="s">
        <v>918</v>
      </c>
      <c r="B53" s="87">
        <v>211149.89</v>
      </c>
      <c r="C53" s="93">
        <v>4.4002414447811018E-3</v>
      </c>
      <c r="D53" s="184"/>
      <c r="G53" s="189"/>
      <c r="H53" s="190"/>
      <c r="I53" s="183"/>
      <c r="J53" s="184"/>
    </row>
    <row r="54" spans="1:10" ht="12.75" customHeight="1">
      <c r="A54" s="95" t="s">
        <v>1704</v>
      </c>
      <c r="B54" s="87">
        <v>60911.99</v>
      </c>
      <c r="C54" s="93">
        <v>1.2693706015290463E-3</v>
      </c>
      <c r="D54" s="184"/>
      <c r="G54" s="189"/>
      <c r="H54" s="190"/>
      <c r="I54" s="183"/>
      <c r="J54" s="184"/>
    </row>
    <row r="55" spans="1:10">
      <c r="A55" s="86" t="s">
        <v>441</v>
      </c>
      <c r="B55" s="87">
        <v>52930.869999997318</v>
      </c>
      <c r="C55" s="93">
        <v>1.103048682063291E-3</v>
      </c>
      <c r="D55" s="186"/>
      <c r="G55" s="191"/>
      <c r="H55" s="190"/>
      <c r="I55" s="183"/>
      <c r="J55" s="186"/>
    </row>
    <row r="56" spans="1:10">
      <c r="A56" s="379" t="s">
        <v>438</v>
      </c>
      <c r="B56" s="382">
        <f>SUM(B45:B55)</f>
        <v>47985978.189999998</v>
      </c>
      <c r="C56" s="900">
        <f>SUM(C45:C55)</f>
        <v>1</v>
      </c>
      <c r="D56" s="188"/>
      <c r="G56" s="181"/>
      <c r="H56" s="178"/>
      <c r="I56" s="187"/>
      <c r="J56" s="188"/>
    </row>
    <row r="57" spans="1:10" ht="12.75" customHeight="1">
      <c r="G57" s="179"/>
      <c r="H57" s="179"/>
      <c r="I57" s="179"/>
      <c r="J57" s="179"/>
    </row>
    <row r="58" spans="1:10" ht="12.75" customHeight="1">
      <c r="A58" s="125" t="s">
        <v>842</v>
      </c>
      <c r="G58" s="194"/>
      <c r="H58" s="179"/>
      <c r="I58" s="179"/>
      <c r="J58" s="179"/>
    </row>
    <row r="59" spans="1:10" ht="12.75" customHeight="1">
      <c r="A59" s="502" t="s">
        <v>843</v>
      </c>
      <c r="G59" s="195"/>
      <c r="H59" s="179"/>
      <c r="I59" s="179"/>
      <c r="J59" s="179"/>
    </row>
    <row r="60" spans="1:10" ht="12.75" customHeight="1">
      <c r="A60" s="38" t="s">
        <v>1242</v>
      </c>
      <c r="G60" s="192"/>
      <c r="H60" s="179"/>
      <c r="I60" s="179"/>
      <c r="J60" s="179"/>
    </row>
    <row r="61" spans="1:10" ht="12.75" customHeight="1">
      <c r="A61" s="378"/>
      <c r="B61" s="810" t="s">
        <v>65</v>
      </c>
      <c r="C61" s="810" t="s">
        <v>66</v>
      </c>
      <c r="D61" s="810" t="s">
        <v>67</v>
      </c>
      <c r="E61" s="810" t="s">
        <v>68</v>
      </c>
      <c r="F61" s="810" t="s">
        <v>69</v>
      </c>
      <c r="G61" s="196"/>
      <c r="H61" s="176"/>
      <c r="I61" s="176"/>
      <c r="J61" s="176"/>
    </row>
    <row r="62" spans="1:10" ht="12.75" customHeight="1">
      <c r="A62" s="378"/>
      <c r="B62" s="811" t="s">
        <v>70</v>
      </c>
      <c r="C62" s="811" t="s">
        <v>71</v>
      </c>
      <c r="D62" s="811" t="s">
        <v>183</v>
      </c>
      <c r="E62" s="811" t="s">
        <v>72</v>
      </c>
      <c r="F62" s="811" t="s">
        <v>73</v>
      </c>
      <c r="G62" s="196"/>
      <c r="H62" s="177"/>
      <c r="I62" s="177"/>
      <c r="J62" s="177"/>
    </row>
    <row r="63" spans="1:10" ht="12.75" customHeight="1">
      <c r="A63" s="96" t="s">
        <v>138</v>
      </c>
      <c r="B63" s="97" t="s">
        <v>138</v>
      </c>
      <c r="C63" s="97" t="s">
        <v>138</v>
      </c>
      <c r="D63" s="97" t="s">
        <v>138</v>
      </c>
      <c r="E63" s="98" t="s">
        <v>138</v>
      </c>
      <c r="F63" s="98" t="s">
        <v>138</v>
      </c>
      <c r="G63" s="181"/>
      <c r="H63" s="178"/>
      <c r="I63" s="178"/>
      <c r="J63" s="180"/>
    </row>
    <row r="64" spans="1:10" ht="15" customHeight="1">
      <c r="A64" s="379" t="s">
        <v>438</v>
      </c>
      <c r="B64" s="387"/>
      <c r="C64" s="387"/>
      <c r="D64" s="387"/>
      <c r="E64" s="388" t="str">
        <f>IF(SUM(E63:E63)=0,"",SUM(E63:E63))</f>
        <v/>
      </c>
      <c r="F64" s="388" t="str">
        <f>IF(SUM(F63:F63)=0,"",SUM(F63:F63))</f>
        <v/>
      </c>
      <c r="G64" s="181"/>
      <c r="H64" s="178"/>
      <c r="I64" s="178"/>
      <c r="J64" s="180"/>
    </row>
    <row r="65" spans="1:7" ht="12.75" customHeight="1"/>
    <row r="66" spans="1:7" ht="12.75" customHeight="1">
      <c r="A66" s="125" t="s">
        <v>1394</v>
      </c>
    </row>
    <row r="67" spans="1:7" ht="12.75" customHeight="1">
      <c r="A67" s="502" t="s">
        <v>1395</v>
      </c>
    </row>
    <row r="68" spans="1:7" ht="12.75" customHeight="1">
      <c r="A68" s="38" t="s">
        <v>1242</v>
      </c>
    </row>
    <row r="69" spans="1:7" ht="12.75" customHeight="1">
      <c r="A69" s="378"/>
      <c r="B69" s="810" t="s">
        <v>65</v>
      </c>
      <c r="C69" s="810" t="s">
        <v>66</v>
      </c>
      <c r="D69" s="810" t="s">
        <v>67</v>
      </c>
      <c r="E69" s="810" t="s">
        <v>68</v>
      </c>
      <c r="F69" s="810" t="s">
        <v>69</v>
      </c>
    </row>
    <row r="70" spans="1:7" ht="12.75" customHeight="1">
      <c r="A70" s="378"/>
      <c r="B70" s="811" t="s">
        <v>70</v>
      </c>
      <c r="C70" s="811" t="s">
        <v>71</v>
      </c>
      <c r="D70" s="811" t="s">
        <v>183</v>
      </c>
      <c r="E70" s="811" t="s">
        <v>72</v>
      </c>
      <c r="F70" s="811" t="s">
        <v>73</v>
      </c>
    </row>
    <row r="71" spans="1:7" ht="12.75" customHeight="1">
      <c r="A71" s="1115" t="s">
        <v>1705</v>
      </c>
      <c r="B71" s="1116">
        <v>99.5</v>
      </c>
      <c r="C71" s="1116">
        <v>99.34</v>
      </c>
      <c r="D71" s="1116">
        <v>99.5</v>
      </c>
      <c r="E71" s="1117">
        <v>585000</v>
      </c>
      <c r="F71" s="1117">
        <v>581733.5</v>
      </c>
      <c r="G71" s="51"/>
    </row>
    <row r="72" spans="1:7" s="995" customFormat="1" ht="12.75" customHeight="1">
      <c r="A72" s="1115" t="s">
        <v>1706</v>
      </c>
      <c r="B72" s="1116">
        <v>98</v>
      </c>
      <c r="C72" s="1116">
        <v>97.81</v>
      </c>
      <c r="D72" s="1116">
        <v>98</v>
      </c>
      <c r="E72" s="1117">
        <v>240000</v>
      </c>
      <c r="F72" s="1117">
        <v>234814.9</v>
      </c>
      <c r="G72" s="51"/>
    </row>
    <row r="73" spans="1:7" s="995" customFormat="1" ht="12.75" customHeight="1">
      <c r="A73" s="1115" t="s">
        <v>1707</v>
      </c>
      <c r="B73" s="1116">
        <v>99.1</v>
      </c>
      <c r="C73" s="1116">
        <v>98.95</v>
      </c>
      <c r="D73" s="1116">
        <v>99.1</v>
      </c>
      <c r="E73" s="1117">
        <v>104000</v>
      </c>
      <c r="F73" s="1117">
        <v>102992</v>
      </c>
      <c r="G73" s="51"/>
    </row>
    <row r="74" spans="1:7" s="995" customFormat="1" ht="12.75" customHeight="1">
      <c r="A74" s="1115" t="s">
        <v>1708</v>
      </c>
      <c r="B74" s="1116">
        <v>99.8</v>
      </c>
      <c r="C74" s="1116">
        <v>99.73</v>
      </c>
      <c r="D74" s="1116">
        <v>99.8</v>
      </c>
      <c r="E74" s="1117">
        <v>19000</v>
      </c>
      <c r="F74" s="1117">
        <v>18958.5</v>
      </c>
      <c r="G74" s="51"/>
    </row>
    <row r="75" spans="1:7" ht="15" customHeight="1">
      <c r="A75" s="379" t="s">
        <v>438</v>
      </c>
      <c r="B75" s="389"/>
      <c r="C75" s="389"/>
      <c r="D75" s="389"/>
      <c r="E75" s="1118">
        <f>IF(SUM(E71:E74)=0,"",SUM(E71:E74))</f>
        <v>948000</v>
      </c>
      <c r="F75" s="1118">
        <f>IF(SUM(F71:F74)=0,"",SUM(F71:F74))</f>
        <v>938498.9</v>
      </c>
    </row>
    <row r="76" spans="1:7" ht="12.75" customHeight="1">
      <c r="A76" s="16"/>
    </row>
    <row r="77" spans="1:7" s="243" customFormat="1" ht="12.75" customHeight="1">
      <c r="A77" s="125" t="s">
        <v>925</v>
      </c>
    </row>
    <row r="78" spans="1:7" s="243" customFormat="1" ht="12.75" customHeight="1">
      <c r="A78" s="502" t="s">
        <v>926</v>
      </c>
    </row>
    <row r="79" spans="1:7" ht="12.75" customHeight="1">
      <c r="A79" s="38" t="s">
        <v>1242</v>
      </c>
    </row>
    <row r="80" spans="1:7" ht="43.5">
      <c r="A80" s="377" t="s">
        <v>924</v>
      </c>
      <c r="B80" s="377" t="s">
        <v>434</v>
      </c>
      <c r="C80" s="377" t="s">
        <v>435</v>
      </c>
      <c r="D80" s="377" t="s">
        <v>436</v>
      </c>
      <c r="E80" s="377" t="s">
        <v>437</v>
      </c>
    </row>
    <row r="81" spans="1:11" ht="12.75" customHeight="1">
      <c r="A81" s="1123" t="s">
        <v>998</v>
      </c>
      <c r="B81" s="87">
        <v>3845146.83</v>
      </c>
      <c r="C81" s="88">
        <v>0.62935446925556726</v>
      </c>
      <c r="D81" s="89">
        <v>56.75</v>
      </c>
      <c r="E81" s="228">
        <v>11.27</v>
      </c>
    </row>
    <row r="82" spans="1:11" s="995" customFormat="1" ht="12.75" customHeight="1">
      <c r="A82" s="1123" t="s">
        <v>1296</v>
      </c>
      <c r="B82" s="87">
        <v>1228388.83</v>
      </c>
      <c r="C82" s="88">
        <v>0.20105656151084284</v>
      </c>
      <c r="D82" s="89">
        <v>24.1</v>
      </c>
      <c r="E82" s="228">
        <v>13.68</v>
      </c>
    </row>
    <row r="83" spans="1:11" s="995" customFormat="1" ht="12.75" customHeight="1">
      <c r="A83" s="86" t="s">
        <v>918</v>
      </c>
      <c r="B83" s="87">
        <v>786713.57</v>
      </c>
      <c r="C83" s="88">
        <v>0.12876535622529206</v>
      </c>
      <c r="D83" s="89">
        <v>35.549999999999997</v>
      </c>
      <c r="E83" s="228">
        <v>2.8899999999999997</v>
      </c>
    </row>
    <row r="84" spans="1:11" s="995" customFormat="1" ht="12.75" customHeight="1">
      <c r="A84" s="86" t="s">
        <v>1343</v>
      </c>
      <c r="B84" s="87">
        <v>190784.78</v>
      </c>
      <c r="C84" s="88">
        <v>3.1226701935577365E-2</v>
      </c>
      <c r="D84" s="89">
        <v>106.34</v>
      </c>
      <c r="E84" s="228">
        <v>0.16999999999999998</v>
      </c>
    </row>
    <row r="85" spans="1:11" s="995" customFormat="1" ht="12.75" customHeight="1">
      <c r="A85" s="86" t="s">
        <v>1463</v>
      </c>
      <c r="B85" s="87">
        <v>58633.94</v>
      </c>
      <c r="C85" s="88">
        <v>9.5969110727204092E-3</v>
      </c>
      <c r="D85" s="89">
        <v>11.08</v>
      </c>
      <c r="E85" s="228">
        <v>2.31</v>
      </c>
    </row>
    <row r="86" spans="1:11" ht="12.75" customHeight="1">
      <c r="A86" s="379" t="s">
        <v>438</v>
      </c>
      <c r="B86" s="380">
        <f>SUM(B81:B85)</f>
        <v>6109667.9500000011</v>
      </c>
      <c r="C86" s="901">
        <f>SUM(C81:C85)</f>
        <v>1</v>
      </c>
      <c r="D86" s="381"/>
      <c r="E86" s="381"/>
    </row>
    <row r="87" spans="1:11" ht="12.75" customHeight="1">
      <c r="A87" s="16" t="s">
        <v>447</v>
      </c>
      <c r="B87" s="243"/>
      <c r="C87" s="243"/>
      <c r="D87" s="243"/>
      <c r="E87" s="243"/>
    </row>
    <row r="88" spans="1:11" ht="12.75" customHeight="1">
      <c r="A88" s="243"/>
      <c r="B88" s="243"/>
      <c r="C88" s="243"/>
      <c r="D88" s="243"/>
      <c r="E88" s="243"/>
    </row>
    <row r="89" spans="1:11" ht="12.75" customHeight="1">
      <c r="A89" s="571" t="s">
        <v>81</v>
      </c>
      <c r="K89" s="34" t="s">
        <v>949</v>
      </c>
    </row>
    <row r="90" spans="1:11" ht="12.75" customHeight="1"/>
  </sheetData>
  <sortState xmlns:xlrd2="http://schemas.microsoft.com/office/spreadsheetml/2017/richdata2" ref="N5:R9">
    <sortCondition descending="1" ref="O5"/>
  </sortState>
  <hyperlinks>
    <hyperlink ref="A89" location="'2 Sadržaj'!A1" display="Sadržaj / Contents" xr:uid="{00000000-0004-0000-1500-000000000000}"/>
  </hyperlinks>
  <pageMargins left="0.7" right="0.7" top="0.75" bottom="0.75" header="0.3" footer="0.3"/>
  <pageSetup paperSize="9" scale="48" orientation="portrait" r:id="rId1"/>
  <rowBreaks count="1" manualBreakCount="1">
    <brk id="96"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CCFFFF"/>
  </sheetPr>
  <dimension ref="A1:K107"/>
  <sheetViews>
    <sheetView showGridLines="0" zoomScaleNormal="100" zoomScaleSheetLayoutView="50" workbookViewId="0"/>
  </sheetViews>
  <sheetFormatPr defaultColWidth="9.140625" defaultRowHeight="12.75"/>
  <cols>
    <col min="1" max="1" width="9.140625" style="292"/>
    <col min="2" max="2" width="13.42578125" style="292" customWidth="1"/>
    <col min="3" max="4" width="14.85546875" style="292" bestFit="1" customWidth="1"/>
    <col min="5" max="5" width="14.42578125" style="292" bestFit="1" customWidth="1"/>
    <col min="6" max="6" width="10.5703125" style="292" bestFit="1" customWidth="1"/>
    <col min="7" max="7" width="11.140625" style="292" bestFit="1" customWidth="1"/>
    <col min="8" max="8" width="13.5703125" style="292" customWidth="1"/>
    <col min="9" max="9" width="12.5703125" style="292" bestFit="1" customWidth="1"/>
    <col min="10" max="10" width="12.85546875" style="292" bestFit="1" customWidth="1"/>
    <col min="11" max="11" width="10.5703125" style="292" bestFit="1" customWidth="1"/>
    <col min="12" max="16384" width="9.140625" style="292"/>
  </cols>
  <sheetData>
    <row r="1" spans="1:7" ht="15">
      <c r="A1" s="670" t="s">
        <v>631</v>
      </c>
      <c r="B1" s="669"/>
      <c r="C1" s="669"/>
      <c r="D1" s="669"/>
    </row>
    <row r="2" spans="1:7">
      <c r="A2" s="671" t="s">
        <v>632</v>
      </c>
      <c r="B2" s="669"/>
      <c r="C2" s="669"/>
      <c r="D2" s="669"/>
    </row>
    <row r="3" spans="1:7">
      <c r="A3" s="41" t="s">
        <v>799</v>
      </c>
    </row>
    <row r="4" spans="1:7">
      <c r="A4" s="1253"/>
      <c r="B4" s="1253"/>
      <c r="C4" s="1253"/>
      <c r="D4" s="1253"/>
      <c r="E4" s="1253"/>
      <c r="F4" s="1253"/>
      <c r="G4" s="1253"/>
    </row>
    <row r="5" spans="1:7">
      <c r="A5" s="133" t="s">
        <v>634</v>
      </c>
    </row>
    <row r="6" spans="1:7" s="673" customFormat="1">
      <c r="A6" s="672" t="s">
        <v>635</v>
      </c>
    </row>
    <row r="8" spans="1:7" ht="63.75">
      <c r="A8" s="692" t="s">
        <v>633</v>
      </c>
      <c r="B8" s="676" t="s">
        <v>596</v>
      </c>
      <c r="C8" s="676" t="s">
        <v>597</v>
      </c>
      <c r="D8" s="676" t="s">
        <v>598</v>
      </c>
      <c r="E8" s="668"/>
    </row>
    <row r="9" spans="1:7">
      <c r="A9" s="677" t="s">
        <v>1391</v>
      </c>
      <c r="B9" s="678">
        <v>5</v>
      </c>
      <c r="C9" s="678">
        <v>11</v>
      </c>
      <c r="D9" s="678">
        <v>6</v>
      </c>
    </row>
    <row r="10" spans="1:7">
      <c r="A10" s="677" t="s">
        <v>1422</v>
      </c>
      <c r="B10" s="678">
        <v>5</v>
      </c>
      <c r="C10" s="678">
        <v>11</v>
      </c>
      <c r="D10" s="678">
        <v>6</v>
      </c>
    </row>
    <row r="11" spans="1:7">
      <c r="A11" s="677" t="s">
        <v>1469</v>
      </c>
      <c r="B11" s="678">
        <v>5</v>
      </c>
      <c r="C11" s="678">
        <v>11</v>
      </c>
      <c r="D11" s="678">
        <v>4</v>
      </c>
    </row>
    <row r="12" spans="1:7">
      <c r="A12" s="677" t="s">
        <v>1490</v>
      </c>
      <c r="B12" s="678">
        <v>6</v>
      </c>
      <c r="C12" s="678">
        <v>11</v>
      </c>
      <c r="D12" s="678">
        <v>4</v>
      </c>
    </row>
    <row r="13" spans="1:7">
      <c r="A13" s="677" t="s">
        <v>1513</v>
      </c>
      <c r="B13" s="678">
        <v>6</v>
      </c>
      <c r="C13" s="678">
        <v>11</v>
      </c>
      <c r="D13" s="678">
        <v>4</v>
      </c>
    </row>
    <row r="14" spans="1:7">
      <c r="A14" s="677" t="s">
        <v>1606</v>
      </c>
      <c r="B14" s="678">
        <v>6</v>
      </c>
      <c r="C14" s="678">
        <v>11</v>
      </c>
      <c r="D14" s="678">
        <v>4</v>
      </c>
    </row>
    <row r="15" spans="1:7">
      <c r="A15" s="677" t="s">
        <v>1615</v>
      </c>
      <c r="B15" s="678">
        <v>7</v>
      </c>
      <c r="C15" s="678">
        <v>11</v>
      </c>
      <c r="D15" s="678">
        <v>4</v>
      </c>
    </row>
    <row r="16" spans="1:7">
      <c r="A16" s="292" t="s">
        <v>1634</v>
      </c>
      <c r="B16" s="292">
        <v>7</v>
      </c>
      <c r="C16" s="292">
        <v>11</v>
      </c>
      <c r="D16" s="292">
        <v>4</v>
      </c>
    </row>
    <row r="17" spans="1:9">
      <c r="A17" s="756" t="s">
        <v>1712</v>
      </c>
      <c r="B17" s="292">
        <v>7</v>
      </c>
      <c r="C17" s="292">
        <v>11</v>
      </c>
      <c r="D17" s="292">
        <v>4</v>
      </c>
    </row>
    <row r="18" spans="1:9">
      <c r="A18" s="33" t="s">
        <v>461</v>
      </c>
    </row>
    <row r="19" spans="1:9">
      <c r="A19" s="33"/>
    </row>
    <row r="20" spans="1:9">
      <c r="A20" s="133" t="s">
        <v>636</v>
      </c>
    </row>
    <row r="21" spans="1:9" s="673" customFormat="1">
      <c r="A21" s="672" t="s">
        <v>637</v>
      </c>
    </row>
    <row r="23" spans="1:9" s="674" customFormat="1">
      <c r="D23" s="122" t="s">
        <v>1256</v>
      </c>
    </row>
    <row r="24" spans="1:9" s="674" customFormat="1" ht="63.75">
      <c r="A24" s="692" t="s">
        <v>633</v>
      </c>
      <c r="B24" s="676" t="s">
        <v>596</v>
      </c>
      <c r="C24" s="676" t="s">
        <v>597</v>
      </c>
      <c r="D24" s="676" t="s">
        <v>598</v>
      </c>
      <c r="H24" s="572"/>
    </row>
    <row r="25" spans="1:9">
      <c r="A25" s="677" t="s">
        <v>1391</v>
      </c>
      <c r="B25" s="679">
        <v>5530726.3100000005</v>
      </c>
      <c r="C25" s="679">
        <v>50993044.340000004</v>
      </c>
      <c r="D25" s="679">
        <v>648160243.52999997</v>
      </c>
      <c r="H25" s="573"/>
    </row>
    <row r="26" spans="1:9">
      <c r="A26" s="677" t="s">
        <v>1422</v>
      </c>
      <c r="B26" s="679">
        <v>6900843.9000000004</v>
      </c>
      <c r="C26" s="679">
        <v>53636877.539999999</v>
      </c>
      <c r="D26" s="679">
        <v>660889391.06999993</v>
      </c>
    </row>
    <row r="27" spans="1:9">
      <c r="A27" s="677" t="s">
        <v>1469</v>
      </c>
      <c r="B27" s="679">
        <v>7251772.1699999999</v>
      </c>
      <c r="C27" s="679">
        <v>50674672.359999999</v>
      </c>
      <c r="D27" s="679">
        <v>171802095.93000001</v>
      </c>
      <c r="E27" s="999"/>
      <c r="F27" s="999"/>
      <c r="G27" s="999"/>
      <c r="I27" s="999"/>
    </row>
    <row r="28" spans="1:9">
      <c r="A28" s="677" t="s">
        <v>1490</v>
      </c>
      <c r="B28" s="679">
        <v>7734172.9299999997</v>
      </c>
      <c r="C28" s="679">
        <v>51542386.640000001</v>
      </c>
      <c r="D28" s="679">
        <v>172561738.19999999</v>
      </c>
    </row>
    <row r="29" spans="1:9">
      <c r="A29" s="677" t="s">
        <v>1513</v>
      </c>
      <c r="B29" s="679">
        <v>8457818.6999999993</v>
      </c>
      <c r="C29" s="679">
        <v>55303179.720000006</v>
      </c>
      <c r="D29" s="679">
        <v>197870406.38</v>
      </c>
      <c r="E29" s="863"/>
      <c r="F29" s="863"/>
      <c r="G29" s="863"/>
    </row>
    <row r="30" spans="1:9">
      <c r="A30" s="677" t="s">
        <v>1606</v>
      </c>
      <c r="B30" s="679">
        <v>8976151.379999999</v>
      </c>
      <c r="C30" s="679">
        <v>61247127.789999999</v>
      </c>
      <c r="D30" s="679">
        <v>222692562.91</v>
      </c>
    </row>
    <row r="31" spans="1:9">
      <c r="A31" s="292" t="s">
        <v>1615</v>
      </c>
      <c r="B31" s="679">
        <v>131899293.37</v>
      </c>
      <c r="C31" s="679">
        <v>59624995.090000004</v>
      </c>
      <c r="D31" s="679">
        <v>120957045.89</v>
      </c>
    </row>
    <row r="32" spans="1:9">
      <c r="A32" s="756" t="s">
        <v>1634</v>
      </c>
      <c r="B32" s="679">
        <v>154596020.75</v>
      </c>
      <c r="C32" s="679">
        <v>61469979.140000001</v>
      </c>
      <c r="D32" s="679">
        <v>121227332.38</v>
      </c>
    </row>
    <row r="33" spans="1:11">
      <c r="A33" s="756" t="s">
        <v>1712</v>
      </c>
      <c r="B33" s="679">
        <v>183119196.22999999</v>
      </c>
      <c r="C33" s="679">
        <v>65930787.049999997</v>
      </c>
      <c r="D33" s="679">
        <v>121185776.36</v>
      </c>
      <c r="E33" s="679"/>
      <c r="F33" s="679"/>
      <c r="G33" s="679"/>
      <c r="I33" s="748"/>
      <c r="J33" s="748"/>
      <c r="K33" s="748"/>
    </row>
    <row r="34" spans="1:11">
      <c r="A34" s="33" t="s">
        <v>461</v>
      </c>
      <c r="E34" s="863"/>
      <c r="F34" s="863"/>
      <c r="G34" s="863"/>
      <c r="I34" s="863"/>
      <c r="J34" s="863"/>
      <c r="K34" s="863"/>
    </row>
    <row r="35" spans="1:11">
      <c r="A35" s="515"/>
    </row>
    <row r="36" spans="1:11" s="673" customFormat="1">
      <c r="A36" s="133" t="s">
        <v>638</v>
      </c>
      <c r="B36" s="292"/>
      <c r="C36" s="292"/>
      <c r="D36" s="292"/>
      <c r="E36" s="292"/>
      <c r="F36" s="292"/>
      <c r="G36" s="292"/>
      <c r="H36" s="292"/>
      <c r="I36" s="292"/>
      <c r="J36" s="292"/>
    </row>
    <row r="37" spans="1:11">
      <c r="A37" s="672" t="s">
        <v>639</v>
      </c>
      <c r="B37" s="673"/>
      <c r="C37" s="673"/>
      <c r="D37" s="673"/>
      <c r="E37" s="673"/>
      <c r="F37" s="673"/>
      <c r="G37" s="673"/>
      <c r="H37" s="673"/>
      <c r="I37" s="673"/>
      <c r="J37" s="673"/>
    </row>
    <row r="38" spans="1:11" s="674" customFormat="1">
      <c r="A38" s="292"/>
      <c r="B38" s="292"/>
      <c r="C38" s="292"/>
      <c r="D38" s="292"/>
      <c r="E38" s="292"/>
      <c r="F38" s="292"/>
      <c r="G38" s="292"/>
      <c r="H38" s="292"/>
      <c r="I38" s="292"/>
      <c r="J38" s="292"/>
    </row>
    <row r="39" spans="1:11" s="674" customFormat="1">
      <c r="C39" s="122" t="s">
        <v>1256</v>
      </c>
    </row>
    <row r="40" spans="1:11" ht="51">
      <c r="A40" s="692" t="s">
        <v>633</v>
      </c>
      <c r="B40" s="676" t="s">
        <v>596</v>
      </c>
      <c r="C40" s="676" t="s">
        <v>597</v>
      </c>
      <c r="D40" s="674"/>
      <c r="E40" s="674"/>
      <c r="F40" s="674"/>
      <c r="G40" s="674"/>
      <c r="H40" s="674"/>
      <c r="I40" s="674"/>
      <c r="J40" s="674"/>
    </row>
    <row r="41" spans="1:11">
      <c r="A41" s="677" t="s">
        <v>1391</v>
      </c>
      <c r="B41" s="679">
        <v>977784997.59000003</v>
      </c>
      <c r="C41" s="679">
        <v>19160539854.84</v>
      </c>
      <c r="D41" s="999"/>
      <c r="E41" s="999"/>
      <c r="F41" s="999"/>
      <c r="G41" s="999"/>
      <c r="I41" s="999"/>
    </row>
    <row r="42" spans="1:11">
      <c r="A42" s="677" t="s">
        <v>1422</v>
      </c>
      <c r="B42" s="679">
        <v>1069299115.05</v>
      </c>
      <c r="C42" s="679">
        <v>19508207662.389999</v>
      </c>
    </row>
    <row r="43" spans="1:11">
      <c r="A43" s="677" t="s">
        <v>1469</v>
      </c>
      <c r="B43" s="679">
        <v>1024787953.86</v>
      </c>
      <c r="C43" s="679">
        <v>19634183961.16</v>
      </c>
    </row>
    <row r="44" spans="1:11">
      <c r="A44" s="677" t="s">
        <v>1490</v>
      </c>
      <c r="B44" s="679">
        <v>1032842945.9699999</v>
      </c>
      <c r="C44" s="679">
        <v>19965335308.479996</v>
      </c>
      <c r="D44" s="666"/>
      <c r="E44" s="666"/>
      <c r="F44" s="666"/>
      <c r="G44" s="666"/>
      <c r="H44" s="666"/>
      <c r="I44" s="666"/>
      <c r="J44" s="666"/>
    </row>
    <row r="45" spans="1:11">
      <c r="A45" s="677" t="s">
        <v>1513</v>
      </c>
      <c r="B45" s="679">
        <v>1090631809.2500002</v>
      </c>
      <c r="C45" s="679">
        <v>22254829384.259998</v>
      </c>
      <c r="H45" s="573"/>
    </row>
    <row r="46" spans="1:11">
      <c r="A46" s="677" t="s">
        <v>1606</v>
      </c>
      <c r="B46" s="679">
        <v>1285674481.74</v>
      </c>
      <c r="C46" s="679">
        <v>24512408090.379997</v>
      </c>
    </row>
    <row r="47" spans="1:11">
      <c r="A47" s="677" t="s">
        <v>1615</v>
      </c>
      <c r="B47" s="679">
        <v>1411809446.96</v>
      </c>
      <c r="C47" s="679">
        <v>28385880452</v>
      </c>
    </row>
    <row r="48" spans="1:11">
      <c r="A48" s="292" t="s">
        <v>1634</v>
      </c>
      <c r="B48" s="679">
        <v>1625934984.1199999</v>
      </c>
      <c r="C48" s="679">
        <v>29316230312.779999</v>
      </c>
    </row>
    <row r="49" spans="1:10">
      <c r="A49" s="756" t="s">
        <v>1712</v>
      </c>
      <c r="B49" s="679">
        <v>1714695728.3699999</v>
      </c>
      <c r="C49" s="679">
        <v>30313214482.98</v>
      </c>
    </row>
    <row r="50" spans="1:10">
      <c r="A50" s="257" t="s">
        <v>784</v>
      </c>
    </row>
    <row r="51" spans="1:10">
      <c r="A51" s="720" t="s">
        <v>785</v>
      </c>
    </row>
    <row r="52" spans="1:10">
      <c r="A52" s="33" t="s">
        <v>461</v>
      </c>
    </row>
    <row r="53" spans="1:10">
      <c r="A53" s="33"/>
    </row>
    <row r="54" spans="1:10">
      <c r="A54" s="133" t="s">
        <v>818</v>
      </c>
    </row>
    <row r="55" spans="1:10" ht="15" customHeight="1">
      <c r="A55" s="672" t="s">
        <v>819</v>
      </c>
    </row>
    <row r="56" spans="1:10" ht="15" customHeight="1">
      <c r="J56" s="122" t="s">
        <v>1256</v>
      </c>
    </row>
    <row r="57" spans="1:10" ht="15">
      <c r="A57" s="669"/>
      <c r="B57" s="1254" t="s">
        <v>827</v>
      </c>
      <c r="C57" s="1254"/>
      <c r="D57" s="1254"/>
      <c r="E57" s="1254"/>
      <c r="F57" s="1254"/>
      <c r="G57" s="1254"/>
      <c r="H57" s="1254"/>
      <c r="I57" s="1254"/>
      <c r="J57" s="1254"/>
    </row>
    <row r="58" spans="1:10" ht="84">
      <c r="A58" s="692" t="s">
        <v>633</v>
      </c>
      <c r="B58" s="749" t="s">
        <v>828</v>
      </c>
      <c r="C58" s="749" t="s">
        <v>829</v>
      </c>
      <c r="D58" s="749" t="s">
        <v>830</v>
      </c>
      <c r="E58" s="749" t="s">
        <v>831</v>
      </c>
      <c r="F58" s="749" t="s">
        <v>832</v>
      </c>
      <c r="G58" s="749" t="s">
        <v>833</v>
      </c>
      <c r="H58" s="755" t="s">
        <v>834</v>
      </c>
      <c r="I58" s="755" t="s">
        <v>835</v>
      </c>
      <c r="J58" s="749" t="s">
        <v>820</v>
      </c>
    </row>
    <row r="59" spans="1:10">
      <c r="A59" s="756" t="s">
        <v>1391</v>
      </c>
      <c r="B59" s="998">
        <v>227033204.83233634</v>
      </c>
      <c r="C59" s="998">
        <v>38749856.410000004</v>
      </c>
      <c r="D59" s="998">
        <v>0</v>
      </c>
      <c r="E59" s="998">
        <v>0</v>
      </c>
      <c r="F59" s="998">
        <v>0</v>
      </c>
      <c r="G59" s="998">
        <v>23928707.57</v>
      </c>
      <c r="H59" s="998">
        <v>0</v>
      </c>
      <c r="I59" s="998">
        <v>3856463.9834752027</v>
      </c>
      <c r="J59" s="998">
        <v>293568232.79581153</v>
      </c>
    </row>
    <row r="60" spans="1:10">
      <c r="A60" s="756" t="s">
        <v>1422</v>
      </c>
      <c r="B60" s="998">
        <v>375491974.08786798</v>
      </c>
      <c r="C60" s="998">
        <v>45925286.585696653</v>
      </c>
      <c r="D60" s="998">
        <v>0</v>
      </c>
      <c r="E60" s="998">
        <v>0</v>
      </c>
      <c r="F60" s="998">
        <v>0</v>
      </c>
      <c r="G60" s="998">
        <v>10975910.35</v>
      </c>
      <c r="H60" s="998">
        <v>0</v>
      </c>
      <c r="I60" s="998">
        <v>15741386.039999999</v>
      </c>
      <c r="J60" s="998">
        <v>448134557.06356466</v>
      </c>
    </row>
    <row r="61" spans="1:10">
      <c r="A61" s="756" t="s">
        <v>1469</v>
      </c>
      <c r="B61" s="998">
        <v>456606935.1764468</v>
      </c>
      <c r="C61" s="998">
        <v>18428722.329999998</v>
      </c>
      <c r="D61" s="998">
        <v>0</v>
      </c>
      <c r="E61" s="998">
        <v>0</v>
      </c>
      <c r="F61" s="998">
        <v>0</v>
      </c>
      <c r="G61" s="998">
        <v>17784305.09</v>
      </c>
      <c r="H61" s="998">
        <v>8500000</v>
      </c>
      <c r="I61" s="998">
        <v>2974572.0876133051</v>
      </c>
      <c r="J61" s="998">
        <v>504294534.68406004</v>
      </c>
    </row>
    <row r="62" spans="1:10">
      <c r="A62" s="756" t="s">
        <v>1490</v>
      </c>
      <c r="B62" s="998">
        <v>254197461.53150675</v>
      </c>
      <c r="C62" s="998">
        <v>3974778.6999999993</v>
      </c>
      <c r="D62" s="998">
        <v>0</v>
      </c>
      <c r="E62" s="998">
        <v>0</v>
      </c>
      <c r="F62" s="998">
        <v>0</v>
      </c>
      <c r="G62" s="998">
        <v>1084724.97</v>
      </c>
      <c r="H62" s="998">
        <v>0</v>
      </c>
      <c r="I62" s="998">
        <v>2713662.22</v>
      </c>
      <c r="J62" s="998">
        <v>261970627.42150673</v>
      </c>
    </row>
    <row r="63" spans="1:10">
      <c r="A63" s="756" t="s">
        <v>1513</v>
      </c>
      <c r="B63" s="998">
        <v>316799687.21999508</v>
      </c>
      <c r="C63" s="998">
        <v>39985428.539999999</v>
      </c>
      <c r="D63" s="998">
        <v>0</v>
      </c>
      <c r="E63" s="998">
        <v>0</v>
      </c>
      <c r="F63" s="998">
        <v>0</v>
      </c>
      <c r="G63" s="998">
        <v>22303808.495558973</v>
      </c>
      <c r="H63" s="998">
        <v>1100000</v>
      </c>
      <c r="I63" s="998">
        <v>445020</v>
      </c>
      <c r="J63" s="998">
        <v>380633944.25555408</v>
      </c>
    </row>
    <row r="64" spans="1:10">
      <c r="A64" s="756" t="s">
        <v>1606</v>
      </c>
      <c r="B64" s="998">
        <v>512959408.04517245</v>
      </c>
      <c r="C64" s="998">
        <v>33907462.700000003</v>
      </c>
      <c r="D64" s="998">
        <v>0</v>
      </c>
      <c r="E64" s="998">
        <v>0</v>
      </c>
      <c r="F64" s="998">
        <v>0</v>
      </c>
      <c r="G64" s="998">
        <v>15440863.52</v>
      </c>
      <c r="H64" s="998">
        <v>0</v>
      </c>
      <c r="I64" s="998">
        <v>22919067.82</v>
      </c>
      <c r="J64" s="998">
        <v>585226802.08517253</v>
      </c>
    </row>
    <row r="65" spans="1:10">
      <c r="A65" s="756" t="s">
        <v>1615</v>
      </c>
      <c r="B65" s="998">
        <v>509920645.23530358</v>
      </c>
      <c r="C65" s="998">
        <v>21920085.690000005</v>
      </c>
      <c r="D65" s="998">
        <v>0</v>
      </c>
      <c r="E65" s="998">
        <v>0</v>
      </c>
      <c r="F65" s="998">
        <v>0</v>
      </c>
      <c r="G65" s="998">
        <v>30955197.126802221</v>
      </c>
      <c r="H65" s="998">
        <v>0</v>
      </c>
      <c r="I65" s="998">
        <v>2752800</v>
      </c>
      <c r="J65" s="998">
        <v>565548728.05210578</v>
      </c>
    </row>
    <row r="66" spans="1:10">
      <c r="A66" s="756" t="s">
        <v>1634</v>
      </c>
      <c r="B66" s="998">
        <v>431724004.53267771</v>
      </c>
      <c r="C66" s="998">
        <v>17830576.940000001</v>
      </c>
      <c r="D66" s="998">
        <v>0</v>
      </c>
      <c r="E66" s="998">
        <v>0</v>
      </c>
      <c r="F66" s="998">
        <v>0</v>
      </c>
      <c r="G66" s="998">
        <v>16855700.210000001</v>
      </c>
      <c r="H66" s="998">
        <v>0</v>
      </c>
      <c r="I66" s="998">
        <v>5882000</v>
      </c>
      <c r="J66" s="998">
        <v>472292281.68267769</v>
      </c>
    </row>
    <row r="67" spans="1:10">
      <c r="A67" s="756" t="s">
        <v>1712</v>
      </c>
      <c r="B67" s="998">
        <v>448511539.59889632</v>
      </c>
      <c r="C67" s="998">
        <v>44116420.647028007</v>
      </c>
      <c r="D67" s="998">
        <v>0</v>
      </c>
      <c r="E67" s="998">
        <v>0</v>
      </c>
      <c r="F67" s="998">
        <v>0</v>
      </c>
      <c r="G67" s="998">
        <v>23920650</v>
      </c>
      <c r="H67" s="998">
        <v>0</v>
      </c>
      <c r="I67" s="998">
        <v>2434256.89</v>
      </c>
      <c r="J67" s="998">
        <v>518982867.13592434</v>
      </c>
    </row>
    <row r="68" spans="1:10">
      <c r="A68" s="33" t="s">
        <v>461</v>
      </c>
    </row>
    <row r="70" spans="1:10">
      <c r="A70" s="571" t="s">
        <v>81</v>
      </c>
    </row>
    <row r="75" spans="1:10">
      <c r="J75" s="34" t="s">
        <v>1579</v>
      </c>
    </row>
    <row r="106" spans="2:2">
      <c r="B106" s="675"/>
    </row>
    <row r="107" spans="2:2">
      <c r="B107" s="680"/>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FF66"/>
  </sheetPr>
  <dimension ref="A1:S241"/>
  <sheetViews>
    <sheetView showGridLines="0" zoomScaleNormal="100" workbookViewId="0">
      <pane ySplit="10" topLeftCell="A11" activePane="bottomLeft" state="frozen"/>
      <selection pane="bottomLeft"/>
    </sheetView>
  </sheetViews>
  <sheetFormatPr defaultRowHeight="15"/>
  <cols>
    <col min="1" max="1" width="39.85546875" customWidth="1"/>
    <col min="2" max="2" width="11.140625" bestFit="1" customWidth="1"/>
    <col min="3" max="3" width="14.42578125" customWidth="1"/>
    <col min="4" max="4" width="33.42578125" customWidth="1"/>
    <col min="5" max="5" width="6.42578125" bestFit="1" customWidth="1"/>
    <col min="6" max="6" width="5.5703125" customWidth="1"/>
    <col min="7" max="7" width="8.42578125" style="243" bestFit="1" customWidth="1"/>
    <col min="8" max="8" width="11.5703125" bestFit="1" customWidth="1"/>
    <col min="9" max="9" width="8" bestFit="1" customWidth="1"/>
    <col min="10" max="10" width="9.425781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58" t="s">
        <v>640</v>
      </c>
      <c r="B1" s="497"/>
      <c r="C1" s="497"/>
      <c r="D1" s="497"/>
      <c r="E1" s="498"/>
      <c r="F1" s="498"/>
      <c r="G1" s="498"/>
      <c r="H1" s="498"/>
      <c r="I1" s="498"/>
      <c r="J1" s="498"/>
      <c r="K1" s="498"/>
      <c r="L1" s="498"/>
    </row>
    <row r="2" spans="1:19" ht="15" customHeight="1">
      <c r="A2" s="559" t="s">
        <v>641</v>
      </c>
      <c r="B2" s="500"/>
      <c r="C2" s="500"/>
      <c r="D2" s="500"/>
      <c r="E2" s="500"/>
      <c r="F2" s="500"/>
      <c r="G2" s="500"/>
      <c r="H2" s="500"/>
      <c r="I2" s="500"/>
      <c r="J2" s="498"/>
      <c r="K2" s="498"/>
      <c r="L2" s="498"/>
    </row>
    <row r="3" spans="1:19" s="243" customFormat="1">
      <c r="A3" s="499"/>
      <c r="B3" s="500"/>
      <c r="C3" s="500"/>
      <c r="D3" s="500"/>
      <c r="E3" s="500"/>
      <c r="F3" s="500"/>
      <c r="G3" s="500"/>
      <c r="H3" s="500"/>
      <c r="I3" s="500"/>
      <c r="J3" s="498"/>
      <c r="K3" s="498"/>
      <c r="L3" s="498"/>
    </row>
    <row r="4" spans="1:19" ht="12.75" customHeight="1">
      <c r="A4" s="124" t="s">
        <v>642</v>
      </c>
    </row>
    <row r="5" spans="1:19" ht="12.75" customHeight="1">
      <c r="A5" s="491" t="s">
        <v>643</v>
      </c>
      <c r="H5" s="243"/>
      <c r="I5" s="243"/>
    </row>
    <row r="6" spans="1:19" ht="12.75" customHeight="1">
      <c r="F6" s="122"/>
      <c r="G6" s="122"/>
      <c r="H6" s="1256" t="str">
        <f>Naslovnica!A20</f>
        <v>Siječanj 2026.</v>
      </c>
      <c r="I6" s="1256"/>
    </row>
    <row r="7" spans="1:19" ht="12.75" customHeight="1">
      <c r="F7" s="262"/>
      <c r="G7" s="262"/>
      <c r="H7" s="1257" t="str">
        <f>Naslovnica!A24</f>
        <v>January 2026</v>
      </c>
      <c r="I7" s="1257"/>
    </row>
    <row r="8" spans="1:19" ht="15" customHeight="1">
      <c r="A8" s="519"/>
      <c r="B8" s="520"/>
      <c r="C8" s="520"/>
      <c r="D8" s="520"/>
      <c r="E8" s="520"/>
      <c r="F8" s="520"/>
      <c r="G8" s="520"/>
      <c r="H8" s="696"/>
      <c r="I8" s="696"/>
      <c r="J8" s="521"/>
      <c r="K8" s="1255" t="s">
        <v>997</v>
      </c>
      <c r="L8" s="1255"/>
    </row>
    <row r="9" spans="1:19" ht="33.75">
      <c r="A9" s="522" t="s">
        <v>74</v>
      </c>
      <c r="B9" s="523" t="s">
        <v>154</v>
      </c>
      <c r="C9" s="523" t="s">
        <v>155</v>
      </c>
      <c r="D9" s="524" t="s">
        <v>75</v>
      </c>
      <c r="E9" s="523" t="s">
        <v>103</v>
      </c>
      <c r="F9" s="523" t="s">
        <v>140</v>
      </c>
      <c r="G9" s="523" t="s">
        <v>605</v>
      </c>
      <c r="H9" s="523" t="s">
        <v>1246</v>
      </c>
      <c r="I9" s="523" t="s">
        <v>1248</v>
      </c>
      <c r="J9" s="523" t="s">
        <v>601</v>
      </c>
      <c r="K9" s="523" t="s">
        <v>603</v>
      </c>
      <c r="L9" s="523" t="s">
        <v>59</v>
      </c>
    </row>
    <row r="10" spans="1:19" ht="31.5">
      <c r="A10" s="525" t="s">
        <v>184</v>
      </c>
      <c r="B10" s="526" t="s">
        <v>157</v>
      </c>
      <c r="C10" s="526" t="s">
        <v>156</v>
      </c>
      <c r="D10" s="527" t="s">
        <v>76</v>
      </c>
      <c r="E10" s="526" t="s">
        <v>430</v>
      </c>
      <c r="F10" s="526" t="s">
        <v>141</v>
      </c>
      <c r="G10" s="528" t="s">
        <v>606</v>
      </c>
      <c r="H10" s="528" t="s">
        <v>1247</v>
      </c>
      <c r="I10" s="528" t="s">
        <v>1249</v>
      </c>
      <c r="J10" s="528" t="s">
        <v>731</v>
      </c>
      <c r="K10" s="528" t="s">
        <v>220</v>
      </c>
      <c r="L10" s="528" t="s">
        <v>221</v>
      </c>
    </row>
    <row r="11" spans="1:19" ht="12.75" customHeight="1">
      <c r="A11" s="118" t="s">
        <v>1036</v>
      </c>
      <c r="B11" s="171">
        <v>37695515978</v>
      </c>
      <c r="C11" s="390" t="s">
        <v>1037</v>
      </c>
      <c r="D11" s="390" t="s">
        <v>77</v>
      </c>
      <c r="E11" s="391" t="s">
        <v>1031</v>
      </c>
      <c r="F11" s="391" t="s">
        <v>1030</v>
      </c>
      <c r="G11" s="391" t="s">
        <v>1032</v>
      </c>
      <c r="H11" s="392">
        <v>947145.61</v>
      </c>
      <c r="I11" s="393">
        <v>15.942500000000001</v>
      </c>
      <c r="J11" s="394">
        <v>-1.4807599348504064E-2</v>
      </c>
      <c r="K11" s="394">
        <v>1.9269744455313376E-2</v>
      </c>
      <c r="L11" s="394">
        <v>1.9269744455313376E-2</v>
      </c>
      <c r="M11" s="266"/>
      <c r="N11" s="266"/>
      <c r="O11" s="266"/>
      <c r="P11" s="148"/>
      <c r="Q11" s="175"/>
      <c r="R11" s="75"/>
      <c r="S11" s="75"/>
    </row>
    <row r="12" spans="1:19" ht="12.75" customHeight="1">
      <c r="A12" s="118" t="s">
        <v>1038</v>
      </c>
      <c r="B12" s="171">
        <v>56499633647</v>
      </c>
      <c r="C12" s="390" t="s">
        <v>1039</v>
      </c>
      <c r="D12" s="390" t="s">
        <v>102</v>
      </c>
      <c r="E12" s="391" t="s">
        <v>1035</v>
      </c>
      <c r="F12" s="391" t="s">
        <v>1030</v>
      </c>
      <c r="G12" s="391" t="s">
        <v>1032</v>
      </c>
      <c r="H12" s="392">
        <v>55989099.539999999</v>
      </c>
      <c r="I12" s="393">
        <v>115.56870000000001</v>
      </c>
      <c r="J12" s="394">
        <v>-4.0738730010533852E-2</v>
      </c>
      <c r="K12" s="394">
        <v>7.4296264527131672E-3</v>
      </c>
      <c r="L12" s="394">
        <v>7.4296264527131672E-3</v>
      </c>
      <c r="M12" s="266"/>
      <c r="N12" s="266"/>
      <c r="O12" s="266"/>
      <c r="P12" s="148"/>
      <c r="Q12" s="175"/>
      <c r="R12" s="75"/>
      <c r="S12" s="75"/>
    </row>
    <row r="13" spans="1:19" ht="12.75" customHeight="1">
      <c r="A13" s="118" t="s">
        <v>1040</v>
      </c>
      <c r="B13" s="171">
        <v>29300390100</v>
      </c>
      <c r="C13" s="390" t="s">
        <v>1041</v>
      </c>
      <c r="D13" s="390" t="s">
        <v>102</v>
      </c>
      <c r="E13" s="100" t="s">
        <v>1031</v>
      </c>
      <c r="F13" s="100" t="s">
        <v>1030</v>
      </c>
      <c r="G13" s="100" t="s">
        <v>1032</v>
      </c>
      <c r="H13" s="392">
        <v>47004900.990000002</v>
      </c>
      <c r="I13" s="393">
        <v>170.71459999999999</v>
      </c>
      <c r="J13" s="394">
        <v>8.7673329133723055E-2</v>
      </c>
      <c r="K13" s="394">
        <v>4.8408759697872839E-2</v>
      </c>
      <c r="L13" s="394">
        <v>4.8408759697872839E-2</v>
      </c>
      <c r="M13" s="266"/>
      <c r="N13" s="266"/>
      <c r="O13" s="266"/>
      <c r="P13" s="148"/>
      <c r="Q13" s="175"/>
      <c r="R13" s="75"/>
      <c r="S13" s="75"/>
    </row>
    <row r="14" spans="1:19" s="995" customFormat="1" ht="12.75" customHeight="1">
      <c r="A14" s="118" t="s">
        <v>1042</v>
      </c>
      <c r="B14" s="171" t="s">
        <v>1043</v>
      </c>
      <c r="C14" s="390" t="s">
        <v>1044</v>
      </c>
      <c r="D14" s="390" t="s">
        <v>102</v>
      </c>
      <c r="E14" s="100" t="s">
        <v>1045</v>
      </c>
      <c r="F14" s="100" t="s">
        <v>1030</v>
      </c>
      <c r="G14" s="100" t="s">
        <v>1032</v>
      </c>
      <c r="H14" s="392">
        <v>21987388.09</v>
      </c>
      <c r="I14" s="393">
        <v>103.3038</v>
      </c>
      <c r="J14" s="394">
        <v>-1.3968502433466812E-3</v>
      </c>
      <c r="K14" s="394">
        <v>5.8655480840572594E-3</v>
      </c>
      <c r="L14" s="394">
        <v>5.8655480840572594E-3</v>
      </c>
      <c r="M14" s="266"/>
      <c r="N14" s="266"/>
      <c r="O14" s="266"/>
      <c r="P14" s="148"/>
      <c r="Q14" s="175"/>
      <c r="R14" s="75"/>
      <c r="S14" s="75"/>
    </row>
    <row r="15" spans="1:19" s="995" customFormat="1" ht="12.75" customHeight="1">
      <c r="A15" s="118" t="s">
        <v>1639</v>
      </c>
      <c r="B15" s="171">
        <v>99792542550</v>
      </c>
      <c r="C15" s="390" t="s">
        <v>1067</v>
      </c>
      <c r="D15" s="390" t="s">
        <v>102</v>
      </c>
      <c r="E15" s="100" t="s">
        <v>1033</v>
      </c>
      <c r="F15" s="100" t="s">
        <v>113</v>
      </c>
      <c r="G15" s="100" t="s">
        <v>1032</v>
      </c>
      <c r="H15" s="392">
        <v>12500033.82</v>
      </c>
      <c r="I15" s="393">
        <v>20.21</v>
      </c>
      <c r="J15" s="394">
        <v>1.8985109375295295E-2</v>
      </c>
      <c r="K15" s="394">
        <v>1.3032581453634062E-2</v>
      </c>
      <c r="L15" s="394">
        <v>1.3032581453634062E-2</v>
      </c>
      <c r="M15" s="266"/>
      <c r="N15" s="266"/>
      <c r="O15" s="266"/>
      <c r="P15" s="148"/>
      <c r="Q15" s="175"/>
      <c r="R15" s="75"/>
      <c r="S15" s="75"/>
    </row>
    <row r="16" spans="1:19" s="995" customFormat="1" ht="12.75" customHeight="1">
      <c r="A16" s="118" t="s">
        <v>1030</v>
      </c>
      <c r="B16" s="171" t="s">
        <v>1030</v>
      </c>
      <c r="C16" s="390" t="s">
        <v>1030</v>
      </c>
      <c r="D16" s="390" t="s">
        <v>1030</v>
      </c>
      <c r="E16" s="100" t="s">
        <v>1030</v>
      </c>
      <c r="F16" s="100" t="s">
        <v>114</v>
      </c>
      <c r="G16" s="100" t="s">
        <v>1032</v>
      </c>
      <c r="H16" s="392">
        <v>3990099.14</v>
      </c>
      <c r="I16" s="393">
        <v>19.28</v>
      </c>
      <c r="J16" s="394">
        <v>-0.10936991576415678</v>
      </c>
      <c r="K16" s="394">
        <v>1.26050420168069E-2</v>
      </c>
      <c r="L16" s="394">
        <v>1.26050420168069E-2</v>
      </c>
      <c r="M16" s="266"/>
      <c r="N16" s="266"/>
      <c r="O16" s="266"/>
      <c r="P16" s="148"/>
      <c r="Q16" s="175"/>
      <c r="R16" s="75"/>
      <c r="S16" s="75"/>
    </row>
    <row r="17" spans="1:19" s="995" customFormat="1" ht="12.75" customHeight="1">
      <c r="A17" s="118" t="s">
        <v>1030</v>
      </c>
      <c r="B17" s="171" t="s">
        <v>1030</v>
      </c>
      <c r="C17" s="390" t="s">
        <v>1030</v>
      </c>
      <c r="D17" s="390" t="s">
        <v>1030</v>
      </c>
      <c r="E17" s="100" t="s">
        <v>1030</v>
      </c>
      <c r="F17" s="100" t="s">
        <v>115</v>
      </c>
      <c r="G17" s="100" t="s">
        <v>1032</v>
      </c>
      <c r="H17" s="392">
        <v>0</v>
      </c>
      <c r="I17" s="393" t="s">
        <v>1030</v>
      </c>
      <c r="J17" s="394" t="s">
        <v>1030</v>
      </c>
      <c r="K17" s="394" t="s">
        <v>1030</v>
      </c>
      <c r="L17" s="394" t="s">
        <v>1030</v>
      </c>
      <c r="M17" s="266"/>
      <c r="N17" s="266"/>
      <c r="O17" s="266"/>
      <c r="P17" s="148"/>
      <c r="Q17" s="175"/>
      <c r="R17" s="75"/>
      <c r="S17" s="75"/>
    </row>
    <row r="18" spans="1:19" s="995" customFormat="1" ht="12.75" customHeight="1">
      <c r="A18" s="1125" t="s">
        <v>1640</v>
      </c>
      <c r="B18" s="171">
        <v>48827873221</v>
      </c>
      <c r="C18" s="390" t="s">
        <v>1068</v>
      </c>
      <c r="D18" s="390" t="s">
        <v>102</v>
      </c>
      <c r="E18" s="100" t="s">
        <v>1035</v>
      </c>
      <c r="F18" s="100" t="s">
        <v>113</v>
      </c>
      <c r="G18" s="100" t="s">
        <v>1032</v>
      </c>
      <c r="H18" s="392">
        <v>4937490.4000000004</v>
      </c>
      <c r="I18" s="393">
        <v>229.56</v>
      </c>
      <c r="J18" s="394">
        <v>2.1340772313392042E-2</v>
      </c>
      <c r="K18" s="394">
        <v>8.3900724796837078E-3</v>
      </c>
      <c r="L18" s="394">
        <v>8.3900724796837078E-3</v>
      </c>
      <c r="M18" s="266"/>
      <c r="N18" s="266"/>
      <c r="O18" s="266"/>
      <c r="P18" s="148"/>
      <c r="Q18" s="175"/>
      <c r="R18" s="75"/>
      <c r="S18" s="75"/>
    </row>
    <row r="19" spans="1:19" s="995" customFormat="1" ht="12.75" customHeight="1">
      <c r="A19" s="118" t="s">
        <v>1030</v>
      </c>
      <c r="B19" s="171" t="s">
        <v>1030</v>
      </c>
      <c r="C19" s="390" t="s">
        <v>1030</v>
      </c>
      <c r="D19" s="390" t="s">
        <v>1030</v>
      </c>
      <c r="E19" s="100" t="s">
        <v>1030</v>
      </c>
      <c r="F19" s="100" t="s">
        <v>114</v>
      </c>
      <c r="G19" s="100" t="s">
        <v>1032</v>
      </c>
      <c r="H19" s="392">
        <v>4652026.5599999996</v>
      </c>
      <c r="I19" s="393">
        <v>217.34</v>
      </c>
      <c r="J19" s="394">
        <v>-5.3242325039964955E-3</v>
      </c>
      <c r="K19" s="394">
        <v>7.9302508927330262E-3</v>
      </c>
      <c r="L19" s="394">
        <v>7.9302508927330262E-3</v>
      </c>
      <c r="M19" s="266"/>
      <c r="N19" s="266"/>
      <c r="O19" s="266"/>
      <c r="P19" s="148"/>
      <c r="Q19" s="175"/>
      <c r="R19" s="75"/>
      <c r="S19" s="75"/>
    </row>
    <row r="20" spans="1:19" s="995" customFormat="1" ht="12.75" customHeight="1">
      <c r="A20" s="118" t="s">
        <v>1030</v>
      </c>
      <c r="B20" s="171" t="s">
        <v>1030</v>
      </c>
      <c r="C20" s="390" t="s">
        <v>1030</v>
      </c>
      <c r="D20" s="390" t="s">
        <v>1030</v>
      </c>
      <c r="E20" s="100" t="s">
        <v>1030</v>
      </c>
      <c r="F20" s="100" t="s">
        <v>115</v>
      </c>
      <c r="G20" s="100" t="s">
        <v>1032</v>
      </c>
      <c r="H20" s="392">
        <v>0</v>
      </c>
      <c r="I20" s="393" t="s">
        <v>1030</v>
      </c>
      <c r="J20" s="394" t="s">
        <v>1030</v>
      </c>
      <c r="K20" s="394" t="s">
        <v>1030</v>
      </c>
      <c r="L20" s="394" t="s">
        <v>1030</v>
      </c>
      <c r="M20" s="266"/>
      <c r="N20" s="266"/>
      <c r="O20" s="266"/>
      <c r="P20" s="148"/>
      <c r="Q20" s="175"/>
      <c r="R20" s="75"/>
      <c r="S20" s="75"/>
    </row>
    <row r="21" spans="1:19" s="995" customFormat="1" ht="12.75" customHeight="1">
      <c r="A21" s="1125" t="s">
        <v>1641</v>
      </c>
      <c r="B21" s="171" t="s">
        <v>1237</v>
      </c>
      <c r="C21" s="390" t="s">
        <v>1238</v>
      </c>
      <c r="D21" s="390" t="s">
        <v>102</v>
      </c>
      <c r="E21" s="100" t="s">
        <v>1033</v>
      </c>
      <c r="F21" s="100" t="s">
        <v>113</v>
      </c>
      <c r="G21" s="100" t="s">
        <v>1054</v>
      </c>
      <c r="H21" s="392">
        <v>1156703.46</v>
      </c>
      <c r="I21" s="393">
        <v>113.27</v>
      </c>
      <c r="J21" s="394">
        <v>-5.0629294977525552E-2</v>
      </c>
      <c r="K21" s="394">
        <v>1.7011338157606248E-2</v>
      </c>
      <c r="L21" s="394">
        <v>1.7011338157606248E-2</v>
      </c>
      <c r="M21" s="266"/>
      <c r="N21" s="266"/>
      <c r="O21" s="266"/>
      <c r="P21" s="148"/>
      <c r="Q21" s="175"/>
      <c r="R21" s="75"/>
      <c r="S21" s="75"/>
    </row>
    <row r="22" spans="1:19" s="243" customFormat="1" ht="12.75" customHeight="1">
      <c r="A22" s="118" t="s">
        <v>1030</v>
      </c>
      <c r="B22" s="171" t="s">
        <v>1030</v>
      </c>
      <c r="C22" s="390" t="s">
        <v>1030</v>
      </c>
      <c r="D22" s="390" t="s">
        <v>1030</v>
      </c>
      <c r="E22" s="100" t="s">
        <v>1030</v>
      </c>
      <c r="F22" s="100" t="s">
        <v>114</v>
      </c>
      <c r="G22" s="100" t="s">
        <v>1054</v>
      </c>
      <c r="H22" s="392">
        <v>0</v>
      </c>
      <c r="I22" s="393">
        <v>0</v>
      </c>
      <c r="J22" s="394" t="s">
        <v>1030</v>
      </c>
      <c r="K22" s="394" t="s">
        <v>1030</v>
      </c>
      <c r="L22" s="394" t="s">
        <v>1030</v>
      </c>
      <c r="M22" s="266"/>
      <c r="N22" s="266"/>
      <c r="O22" s="266"/>
      <c r="P22" s="148"/>
      <c r="Q22" s="175"/>
      <c r="R22" s="75"/>
      <c r="S22" s="75"/>
    </row>
    <row r="23" spans="1:19" s="243" customFormat="1" ht="12.75" customHeight="1">
      <c r="A23" s="118" t="s">
        <v>1030</v>
      </c>
      <c r="B23" s="171" t="s">
        <v>1030</v>
      </c>
      <c r="C23" s="390" t="s">
        <v>1030</v>
      </c>
      <c r="D23" s="390" t="s">
        <v>1030</v>
      </c>
      <c r="E23" s="100" t="s">
        <v>1030</v>
      </c>
      <c r="F23" s="100" t="s">
        <v>115</v>
      </c>
      <c r="G23" s="100" t="s">
        <v>1054</v>
      </c>
      <c r="H23" s="392">
        <v>0</v>
      </c>
      <c r="I23" s="393" t="s">
        <v>1030</v>
      </c>
      <c r="J23" s="394" t="s">
        <v>1030</v>
      </c>
      <c r="K23" s="394" t="s">
        <v>1030</v>
      </c>
      <c r="L23" s="394" t="s">
        <v>1030</v>
      </c>
      <c r="M23" s="266"/>
      <c r="N23" s="266"/>
      <c r="O23" s="266"/>
      <c r="P23" s="148"/>
      <c r="Q23" s="175"/>
      <c r="R23" s="75"/>
      <c r="S23" s="75"/>
    </row>
    <row r="24" spans="1:19" s="243" customFormat="1" ht="12.75" customHeight="1">
      <c r="A24" s="118" t="s">
        <v>1177</v>
      </c>
      <c r="B24" s="171" t="s">
        <v>1178</v>
      </c>
      <c r="C24" s="390" t="s">
        <v>1179</v>
      </c>
      <c r="D24" s="390" t="s">
        <v>102</v>
      </c>
      <c r="E24" s="100" t="s">
        <v>1047</v>
      </c>
      <c r="F24" s="100" t="s">
        <v>1030</v>
      </c>
      <c r="G24" s="100" t="s">
        <v>1032</v>
      </c>
      <c r="H24" s="392">
        <v>3458291.79</v>
      </c>
      <c r="I24" s="393">
        <v>109.95950000000001</v>
      </c>
      <c r="J24" s="394">
        <v>-2.0913502016779217E-2</v>
      </c>
      <c r="K24" s="394">
        <v>7.8004993199423112E-3</v>
      </c>
      <c r="L24" s="394">
        <v>7.8004993199423112E-3</v>
      </c>
      <c r="M24" s="266"/>
      <c r="N24" s="266"/>
      <c r="O24" s="266"/>
      <c r="P24" s="148"/>
      <c r="Q24" s="175"/>
      <c r="R24" s="75"/>
      <c r="S24" s="75"/>
    </row>
    <row r="25" spans="1:19" s="243" customFormat="1" ht="12.75" customHeight="1">
      <c r="A25" s="1125" t="s">
        <v>1642</v>
      </c>
      <c r="B25" s="171">
        <v>61691616181</v>
      </c>
      <c r="C25" s="390" t="s">
        <v>1073</v>
      </c>
      <c r="D25" s="390" t="s">
        <v>102</v>
      </c>
      <c r="E25" s="100" t="s">
        <v>1031</v>
      </c>
      <c r="F25" s="100" t="s">
        <v>113</v>
      </c>
      <c r="G25" s="100" t="s">
        <v>1032</v>
      </c>
      <c r="H25" s="392">
        <v>21480717.949999999</v>
      </c>
      <c r="I25" s="393">
        <v>24.3</v>
      </c>
      <c r="J25" s="394">
        <v>5.1598526080236518E-3</v>
      </c>
      <c r="K25" s="394">
        <v>1.1656952539550458E-2</v>
      </c>
      <c r="L25" s="394">
        <v>1.1656952539550458E-2</v>
      </c>
      <c r="M25" s="266"/>
      <c r="N25" s="266"/>
      <c r="O25" s="266"/>
      <c r="P25" s="148"/>
      <c r="Q25" s="175"/>
      <c r="R25" s="75"/>
      <c r="S25" s="75"/>
    </row>
    <row r="26" spans="1:19" s="243" customFormat="1" ht="12.75" customHeight="1">
      <c r="A26" s="118" t="s">
        <v>1030</v>
      </c>
      <c r="B26" s="171" t="s">
        <v>1030</v>
      </c>
      <c r="C26" s="390" t="s">
        <v>1030</v>
      </c>
      <c r="D26" s="390" t="s">
        <v>1030</v>
      </c>
      <c r="E26" s="100" t="s">
        <v>1030</v>
      </c>
      <c r="F26" s="100" t="s">
        <v>114</v>
      </c>
      <c r="G26" s="100" t="s">
        <v>1032</v>
      </c>
      <c r="H26" s="392">
        <v>10187058.6</v>
      </c>
      <c r="I26" s="393">
        <v>22.64</v>
      </c>
      <c r="J26" s="394">
        <v>8.2368188758865646E-3</v>
      </c>
      <c r="K26" s="394">
        <v>1.0714285714285898E-2</v>
      </c>
      <c r="L26" s="394">
        <v>1.0714285714285898E-2</v>
      </c>
      <c r="M26" s="266"/>
      <c r="N26" s="266"/>
      <c r="O26" s="266"/>
      <c r="P26" s="148"/>
      <c r="Q26" s="175"/>
      <c r="R26" s="75"/>
      <c r="S26" s="75"/>
    </row>
    <row r="27" spans="1:19" s="243" customFormat="1" ht="12.75" customHeight="1">
      <c r="A27" s="118" t="s">
        <v>1030</v>
      </c>
      <c r="B27" s="171" t="s">
        <v>1030</v>
      </c>
      <c r="C27" s="390" t="s">
        <v>1030</v>
      </c>
      <c r="D27" s="390" t="s">
        <v>1030</v>
      </c>
      <c r="E27" s="100" t="s">
        <v>1030</v>
      </c>
      <c r="F27" s="100" t="s">
        <v>115</v>
      </c>
      <c r="G27" s="100" t="s">
        <v>1032</v>
      </c>
      <c r="H27" s="392">
        <v>0</v>
      </c>
      <c r="I27" s="393" t="s">
        <v>1030</v>
      </c>
      <c r="J27" s="394" t="s">
        <v>1030</v>
      </c>
      <c r="K27" s="394" t="s">
        <v>1030</v>
      </c>
      <c r="L27" s="394" t="s">
        <v>1030</v>
      </c>
      <c r="M27" s="266"/>
      <c r="N27" s="266"/>
      <c r="O27" s="266"/>
      <c r="P27" s="148"/>
      <c r="Q27" s="175"/>
      <c r="R27" s="75"/>
      <c r="S27" s="75"/>
    </row>
    <row r="28" spans="1:19" s="995" customFormat="1" ht="12.75" customHeight="1">
      <c r="A28" s="118" t="s">
        <v>1030</v>
      </c>
      <c r="B28" s="171" t="s">
        <v>1030</v>
      </c>
      <c r="C28" s="390" t="s">
        <v>1030</v>
      </c>
      <c r="D28" s="390" t="s">
        <v>1030</v>
      </c>
      <c r="E28" s="100" t="s">
        <v>1030</v>
      </c>
      <c r="F28" s="100" t="s">
        <v>1031</v>
      </c>
      <c r="G28" s="100" t="s">
        <v>1032</v>
      </c>
      <c r="H28" s="392">
        <v>0</v>
      </c>
      <c r="I28" s="393" t="s">
        <v>1030</v>
      </c>
      <c r="J28" s="394" t="s">
        <v>1030</v>
      </c>
      <c r="K28" s="394" t="s">
        <v>1030</v>
      </c>
      <c r="L28" s="394" t="s">
        <v>1030</v>
      </c>
      <c r="M28" s="266"/>
      <c r="N28" s="266"/>
      <c r="O28" s="266"/>
      <c r="P28" s="148"/>
      <c r="Q28" s="175"/>
      <c r="R28" s="75"/>
      <c r="S28" s="75"/>
    </row>
    <row r="29" spans="1:19" s="995" customFormat="1" ht="12.75" customHeight="1">
      <c r="A29" s="1125" t="s">
        <v>1643</v>
      </c>
      <c r="B29" s="171" t="s">
        <v>1074</v>
      </c>
      <c r="C29" s="390" t="s">
        <v>1075</v>
      </c>
      <c r="D29" s="390" t="s">
        <v>102</v>
      </c>
      <c r="E29" s="100" t="s">
        <v>1031</v>
      </c>
      <c r="F29" s="100" t="s">
        <v>113</v>
      </c>
      <c r="G29" s="100" t="s">
        <v>1054</v>
      </c>
      <c r="H29" s="392">
        <v>9414668.75</v>
      </c>
      <c r="I29" s="393">
        <v>116.18</v>
      </c>
      <c r="J29" s="394">
        <v>3.0905212317394515E-2</v>
      </c>
      <c r="K29" s="394">
        <v>1.1776025727054718E-2</v>
      </c>
      <c r="L29" s="394">
        <v>1.1776025727054718E-2</v>
      </c>
      <c r="M29" s="266"/>
      <c r="N29" s="266"/>
      <c r="O29" s="266"/>
      <c r="P29" s="148"/>
      <c r="Q29" s="175"/>
      <c r="R29" s="75"/>
      <c r="S29" s="75"/>
    </row>
    <row r="30" spans="1:19" s="995" customFormat="1" ht="12.75" customHeight="1">
      <c r="A30" s="118" t="s">
        <v>1030</v>
      </c>
      <c r="B30" s="171" t="s">
        <v>1030</v>
      </c>
      <c r="C30" s="390" t="s">
        <v>1030</v>
      </c>
      <c r="D30" s="390" t="s">
        <v>1030</v>
      </c>
      <c r="E30" s="100" t="s">
        <v>1030</v>
      </c>
      <c r="F30" s="100" t="s">
        <v>114</v>
      </c>
      <c r="G30" s="100" t="s">
        <v>1054</v>
      </c>
      <c r="H30" s="392">
        <v>6585450.3300000001</v>
      </c>
      <c r="I30" s="393">
        <v>110.79</v>
      </c>
      <c r="J30" s="394">
        <v>-3.7161989588673894E-2</v>
      </c>
      <c r="K30" s="394">
        <v>1.0950298908431577E-2</v>
      </c>
      <c r="L30" s="394">
        <v>1.0950298908431577E-2</v>
      </c>
      <c r="M30" s="266"/>
      <c r="N30" s="266"/>
      <c r="O30" s="266"/>
      <c r="P30" s="148"/>
      <c r="Q30" s="175"/>
      <c r="R30" s="75"/>
      <c r="S30" s="75"/>
    </row>
    <row r="31" spans="1:19" s="995" customFormat="1" ht="12.75" customHeight="1">
      <c r="A31" s="118" t="s">
        <v>1030</v>
      </c>
      <c r="B31" s="171" t="s">
        <v>1030</v>
      </c>
      <c r="C31" s="390" t="s">
        <v>1030</v>
      </c>
      <c r="D31" s="390" t="s">
        <v>1030</v>
      </c>
      <c r="E31" s="100" t="s">
        <v>1030</v>
      </c>
      <c r="F31" s="100" t="s">
        <v>115</v>
      </c>
      <c r="G31" s="100" t="s">
        <v>1054</v>
      </c>
      <c r="H31" s="392">
        <v>0</v>
      </c>
      <c r="I31" s="393" t="s">
        <v>1030</v>
      </c>
      <c r="J31" s="394" t="s">
        <v>1030</v>
      </c>
      <c r="K31" s="394" t="s">
        <v>1030</v>
      </c>
      <c r="L31" s="394" t="s">
        <v>1030</v>
      </c>
      <c r="M31" s="266"/>
      <c r="N31" s="266"/>
      <c r="O31" s="266"/>
      <c r="P31" s="148"/>
      <c r="Q31" s="175"/>
      <c r="R31" s="75"/>
      <c r="S31" s="75"/>
    </row>
    <row r="32" spans="1:19" s="995" customFormat="1" ht="12.75" customHeight="1">
      <c r="A32" s="118" t="s">
        <v>1030</v>
      </c>
      <c r="B32" s="171" t="s">
        <v>1030</v>
      </c>
      <c r="C32" s="390" t="s">
        <v>1030</v>
      </c>
      <c r="D32" s="390" t="s">
        <v>1030</v>
      </c>
      <c r="E32" s="100" t="s">
        <v>1030</v>
      </c>
      <c r="F32" s="100" t="s">
        <v>1031</v>
      </c>
      <c r="G32" s="100" t="s">
        <v>1054</v>
      </c>
      <c r="H32" s="392">
        <v>0</v>
      </c>
      <c r="I32" s="393" t="s">
        <v>1030</v>
      </c>
      <c r="J32" s="394" t="s">
        <v>1030</v>
      </c>
      <c r="K32" s="394" t="s">
        <v>1030</v>
      </c>
      <c r="L32" s="394" t="s">
        <v>1030</v>
      </c>
      <c r="M32" s="266"/>
      <c r="N32" s="266"/>
      <c r="O32" s="266"/>
      <c r="P32" s="148"/>
      <c r="Q32" s="175"/>
      <c r="R32" s="75"/>
      <c r="S32" s="75"/>
    </row>
    <row r="33" spans="1:19" s="995" customFormat="1" ht="12.75" customHeight="1">
      <c r="A33" s="118" t="s">
        <v>1046</v>
      </c>
      <c r="B33" s="171" t="s">
        <v>1140</v>
      </c>
      <c r="C33" s="390" t="s">
        <v>1141</v>
      </c>
      <c r="D33" s="390" t="s">
        <v>102</v>
      </c>
      <c r="E33" s="100" t="s">
        <v>1047</v>
      </c>
      <c r="F33" s="100" t="s">
        <v>1030</v>
      </c>
      <c r="G33" s="100" t="s">
        <v>1032</v>
      </c>
      <c r="H33" s="392">
        <v>4882481.47</v>
      </c>
      <c r="I33" s="393">
        <v>108.5806</v>
      </c>
      <c r="J33" s="394">
        <v>8.2724965255872585E-2</v>
      </c>
      <c r="K33" s="394">
        <v>9.2072310920059408E-2</v>
      </c>
      <c r="L33" s="394">
        <v>9.2072310920059408E-2</v>
      </c>
      <c r="M33" s="266"/>
      <c r="N33" s="266"/>
      <c r="O33" s="266"/>
      <c r="P33" s="148"/>
      <c r="Q33" s="175"/>
      <c r="R33" s="75"/>
      <c r="S33" s="75"/>
    </row>
    <row r="34" spans="1:19" s="995" customFormat="1" ht="12.75" customHeight="1">
      <c r="A34" s="118" t="s">
        <v>1180</v>
      </c>
      <c r="B34" s="171" t="s">
        <v>1181</v>
      </c>
      <c r="C34" s="390" t="s">
        <v>1182</v>
      </c>
      <c r="D34" s="390" t="s">
        <v>102</v>
      </c>
      <c r="E34" s="100" t="s">
        <v>1047</v>
      </c>
      <c r="F34" s="100" t="s">
        <v>1030</v>
      </c>
      <c r="G34" s="100" t="s">
        <v>1032</v>
      </c>
      <c r="H34" s="392">
        <v>2399970.67</v>
      </c>
      <c r="I34" s="393">
        <v>109.87909999999999</v>
      </c>
      <c r="J34" s="394">
        <v>7.4157566975091127E-2</v>
      </c>
      <c r="K34" s="394">
        <v>4.5734608883677641E-2</v>
      </c>
      <c r="L34" s="394">
        <v>4.5734608883677641E-2</v>
      </c>
      <c r="M34" s="266"/>
      <c r="N34" s="266"/>
      <c r="O34" s="266"/>
      <c r="P34" s="148"/>
      <c r="Q34" s="175"/>
      <c r="R34" s="75"/>
      <c r="S34" s="75"/>
    </row>
    <row r="35" spans="1:19" s="995" customFormat="1" ht="12.75" customHeight="1">
      <c r="A35" s="118" t="s">
        <v>1281</v>
      </c>
      <c r="B35" s="171" t="s">
        <v>1282</v>
      </c>
      <c r="C35" s="390" t="s">
        <v>1283</v>
      </c>
      <c r="D35" s="390" t="s">
        <v>102</v>
      </c>
      <c r="E35" s="100" t="s">
        <v>1045</v>
      </c>
      <c r="F35" s="100" t="s">
        <v>1030</v>
      </c>
      <c r="G35" s="100" t="s">
        <v>1032</v>
      </c>
      <c r="H35" s="392">
        <v>15520846.859999999</v>
      </c>
      <c r="I35" s="393">
        <v>107.47669999999999</v>
      </c>
      <c r="J35" s="394">
        <v>3.49819099667803E-4</v>
      </c>
      <c r="K35" s="394">
        <v>1.2912470036268164E-3</v>
      </c>
      <c r="L35" s="394">
        <v>1.2912470036268164E-3</v>
      </c>
      <c r="M35" s="266"/>
      <c r="N35" s="266"/>
      <c r="O35" s="266"/>
      <c r="P35" s="148"/>
      <c r="Q35" s="175"/>
      <c r="R35" s="75"/>
      <c r="S35" s="75"/>
    </row>
    <row r="36" spans="1:19" s="995" customFormat="1" ht="12.75" customHeight="1">
      <c r="A36" s="118" t="s">
        <v>1284</v>
      </c>
      <c r="B36" s="171" t="s">
        <v>1285</v>
      </c>
      <c r="C36" s="390" t="s">
        <v>1286</v>
      </c>
      <c r="D36" s="390" t="s">
        <v>102</v>
      </c>
      <c r="E36" s="100" t="s">
        <v>1045</v>
      </c>
      <c r="F36" s="100" t="s">
        <v>1030</v>
      </c>
      <c r="G36" s="100" t="s">
        <v>1032</v>
      </c>
      <c r="H36" s="392">
        <v>2814719.44</v>
      </c>
      <c r="I36" s="393">
        <v>108.176</v>
      </c>
      <c r="J36" s="394">
        <v>6.8198564267518691E-4</v>
      </c>
      <c r="K36" s="394">
        <v>1.2587930396148472E-3</v>
      </c>
      <c r="L36" s="394">
        <v>1.2587930396148472E-3</v>
      </c>
      <c r="M36" s="266"/>
      <c r="N36" s="266"/>
      <c r="O36" s="266"/>
      <c r="P36" s="148"/>
      <c r="Q36" s="175"/>
      <c r="R36" s="75"/>
      <c r="S36" s="75"/>
    </row>
    <row r="37" spans="1:19" s="995" customFormat="1" ht="12.75" customHeight="1">
      <c r="A37" s="118" t="s">
        <v>1339</v>
      </c>
      <c r="B37" s="171" t="s">
        <v>1374</v>
      </c>
      <c r="C37" s="390" t="s">
        <v>1375</v>
      </c>
      <c r="D37" s="390" t="s">
        <v>102</v>
      </c>
      <c r="E37" s="100" t="s">
        <v>1045</v>
      </c>
      <c r="F37" s="100" t="s">
        <v>1030</v>
      </c>
      <c r="G37" s="100" t="s">
        <v>1032</v>
      </c>
      <c r="H37" s="392">
        <v>14009907.890000001</v>
      </c>
      <c r="I37" s="393">
        <v>109.0498</v>
      </c>
      <c r="J37" s="394">
        <v>9.1105223287946124E-4</v>
      </c>
      <c r="K37" s="394">
        <v>1.3204047527224372E-3</v>
      </c>
      <c r="L37" s="394">
        <v>1.3204047527224372E-3</v>
      </c>
      <c r="M37" s="266"/>
      <c r="N37" s="266"/>
      <c r="O37" s="266"/>
      <c r="P37" s="148"/>
      <c r="Q37" s="175"/>
      <c r="R37" s="75"/>
      <c r="S37" s="75"/>
    </row>
    <row r="38" spans="1:19" s="995" customFormat="1" ht="12.75" customHeight="1">
      <c r="A38" s="118" t="s">
        <v>1344</v>
      </c>
      <c r="B38" s="171" t="s">
        <v>1376</v>
      </c>
      <c r="C38" s="390" t="s">
        <v>1377</v>
      </c>
      <c r="D38" s="390" t="s">
        <v>102</v>
      </c>
      <c r="E38" s="100" t="s">
        <v>1045</v>
      </c>
      <c r="F38" s="100" t="s">
        <v>1030</v>
      </c>
      <c r="G38" s="100" t="s">
        <v>1032</v>
      </c>
      <c r="H38" s="392">
        <v>6333112.54</v>
      </c>
      <c r="I38" s="393">
        <v>107.4425</v>
      </c>
      <c r="J38" s="394">
        <v>9.8836558762793736E-4</v>
      </c>
      <c r="K38" s="394">
        <v>1.3047226299480741E-3</v>
      </c>
      <c r="L38" s="394">
        <v>1.3047226299480741E-3</v>
      </c>
      <c r="M38" s="266"/>
      <c r="N38" s="266"/>
      <c r="O38" s="266"/>
      <c r="P38" s="148"/>
      <c r="Q38" s="175"/>
      <c r="R38" s="75"/>
      <c r="S38" s="75"/>
    </row>
    <row r="39" spans="1:19" s="995" customFormat="1" ht="12.75" customHeight="1">
      <c r="A39" s="118" t="s">
        <v>1397</v>
      </c>
      <c r="B39" s="171" t="s">
        <v>1398</v>
      </c>
      <c r="C39" s="390" t="s">
        <v>1399</v>
      </c>
      <c r="D39" s="390" t="s">
        <v>102</v>
      </c>
      <c r="E39" s="100" t="s">
        <v>1045</v>
      </c>
      <c r="F39" s="100" t="s">
        <v>1030</v>
      </c>
      <c r="G39" s="100" t="s">
        <v>1054</v>
      </c>
      <c r="H39" s="392">
        <v>8558198.6899999995</v>
      </c>
      <c r="I39" s="393">
        <v>90.01</v>
      </c>
      <c r="J39" s="394">
        <v>-1.2104909575703093E-2</v>
      </c>
      <c r="K39" s="394">
        <v>1.5074711022455833E-3</v>
      </c>
      <c r="L39" s="394">
        <v>1.5074711022455833E-3</v>
      </c>
      <c r="M39" s="266"/>
      <c r="N39" s="266"/>
      <c r="O39" s="266"/>
      <c r="P39" s="148"/>
      <c r="Q39" s="175"/>
      <c r="R39" s="75"/>
      <c r="S39" s="75"/>
    </row>
    <row r="40" spans="1:19" s="995" customFormat="1" ht="12.75" customHeight="1">
      <c r="A40" s="118" t="s">
        <v>1644</v>
      </c>
      <c r="B40" s="171" t="s">
        <v>1030</v>
      </c>
      <c r="C40" s="390" t="s">
        <v>1030</v>
      </c>
      <c r="D40" s="390" t="s">
        <v>1030</v>
      </c>
      <c r="E40" s="100" t="s">
        <v>1045</v>
      </c>
      <c r="F40" s="100" t="s">
        <v>1030</v>
      </c>
      <c r="G40" s="100" t="s">
        <v>1032</v>
      </c>
      <c r="H40" s="392">
        <v>5337549.28</v>
      </c>
      <c r="I40" s="393">
        <v>100.6939</v>
      </c>
      <c r="J40" s="394" t="s">
        <v>1030</v>
      </c>
      <c r="K40" s="394" t="s">
        <v>1030</v>
      </c>
      <c r="L40" s="394" t="s">
        <v>1030</v>
      </c>
      <c r="M40" s="266"/>
      <c r="N40" s="266"/>
      <c r="O40" s="266"/>
      <c r="P40" s="148"/>
      <c r="Q40" s="175"/>
      <c r="R40" s="75"/>
      <c r="S40" s="75"/>
    </row>
    <row r="41" spans="1:19" s="995" customFormat="1" ht="12.75" customHeight="1">
      <c r="A41" s="118" t="s">
        <v>1678</v>
      </c>
      <c r="B41" s="171" t="s">
        <v>1030</v>
      </c>
      <c r="C41" s="390" t="s">
        <v>1030</v>
      </c>
      <c r="D41" s="390" t="s">
        <v>1030</v>
      </c>
      <c r="E41" s="100" t="s">
        <v>1045</v>
      </c>
      <c r="F41" s="100" t="s">
        <v>1030</v>
      </c>
      <c r="G41" s="100" t="s">
        <v>1032</v>
      </c>
      <c r="H41" s="392">
        <v>3022052.94</v>
      </c>
      <c r="I41" s="393">
        <v>100.149</v>
      </c>
      <c r="J41" s="394" t="s">
        <v>1030</v>
      </c>
      <c r="K41" s="394" t="s">
        <v>1030</v>
      </c>
      <c r="L41" s="394" t="s">
        <v>1030</v>
      </c>
      <c r="M41" s="266"/>
      <c r="N41" s="266"/>
      <c r="O41" s="266"/>
      <c r="P41" s="148"/>
      <c r="Q41" s="175"/>
      <c r="R41" s="75"/>
      <c r="S41" s="75"/>
    </row>
    <row r="42" spans="1:19" s="995" customFormat="1" ht="12.75" customHeight="1">
      <c r="A42" s="118" t="s">
        <v>1645</v>
      </c>
      <c r="B42" s="171" t="s">
        <v>1030</v>
      </c>
      <c r="C42" s="390" t="s">
        <v>1030</v>
      </c>
      <c r="D42" s="390" t="s">
        <v>1030</v>
      </c>
      <c r="E42" s="100" t="s">
        <v>1045</v>
      </c>
      <c r="F42" s="100" t="s">
        <v>1030</v>
      </c>
      <c r="G42" s="100" t="s">
        <v>1054</v>
      </c>
      <c r="H42" s="392">
        <v>2681918.5</v>
      </c>
      <c r="I42" s="393">
        <v>84.152100000000004</v>
      </c>
      <c r="J42" s="394" t="s">
        <v>1030</v>
      </c>
      <c r="K42" s="394" t="s">
        <v>1030</v>
      </c>
      <c r="L42" s="394" t="s">
        <v>1030</v>
      </c>
      <c r="M42" s="266"/>
      <c r="N42" s="266"/>
      <c r="O42" s="266"/>
      <c r="P42" s="148"/>
      <c r="Q42" s="175"/>
      <c r="R42" s="75"/>
      <c r="S42" s="75"/>
    </row>
    <row r="43" spans="1:19" s="995" customFormat="1" ht="12.75" customHeight="1">
      <c r="A43" s="118" t="s">
        <v>1646</v>
      </c>
      <c r="B43" s="171" t="s">
        <v>1076</v>
      </c>
      <c r="C43" s="390" t="s">
        <v>1077</v>
      </c>
      <c r="D43" s="390" t="s">
        <v>102</v>
      </c>
      <c r="E43" s="100" t="s">
        <v>1045</v>
      </c>
      <c r="F43" s="100" t="s">
        <v>113</v>
      </c>
      <c r="G43" s="100" t="s">
        <v>1032</v>
      </c>
      <c r="H43" s="392">
        <v>2419995.2400000002</v>
      </c>
      <c r="I43" s="393">
        <v>127.77</v>
      </c>
      <c r="J43" s="394">
        <v>-2.2141558888910895E-2</v>
      </c>
      <c r="K43" s="394">
        <v>1.6225244571701269E-2</v>
      </c>
      <c r="L43" s="394">
        <v>1.6225244571701269E-2</v>
      </c>
      <c r="M43" s="266"/>
      <c r="N43" s="266"/>
      <c r="O43" s="266"/>
      <c r="P43" s="148"/>
      <c r="Q43" s="175"/>
      <c r="R43" s="75"/>
      <c r="S43" s="75"/>
    </row>
    <row r="44" spans="1:19" s="243" customFormat="1" ht="12.75" customHeight="1">
      <c r="A44" s="118" t="s">
        <v>1030</v>
      </c>
      <c r="B44" s="171" t="s">
        <v>1030</v>
      </c>
      <c r="C44" s="390" t="s">
        <v>1030</v>
      </c>
      <c r="D44" s="390" t="s">
        <v>1030</v>
      </c>
      <c r="E44" s="100" t="s">
        <v>1030</v>
      </c>
      <c r="F44" s="100" t="s">
        <v>114</v>
      </c>
      <c r="G44" s="100" t="s">
        <v>1032</v>
      </c>
      <c r="H44" s="392">
        <v>12696009.33</v>
      </c>
      <c r="I44" s="393">
        <v>122.27</v>
      </c>
      <c r="J44" s="394">
        <v>1.0556622838904905E-2</v>
      </c>
      <c r="K44" s="394">
        <v>1.5784663952812084E-2</v>
      </c>
      <c r="L44" s="394">
        <v>1.5784663952812084E-2</v>
      </c>
      <c r="M44" s="266"/>
      <c r="N44" s="266"/>
      <c r="O44" s="266"/>
      <c r="P44" s="148"/>
      <c r="Q44" s="175"/>
      <c r="R44" s="75"/>
      <c r="S44" s="75"/>
    </row>
    <row r="45" spans="1:19" s="243" customFormat="1" ht="12.75" customHeight="1">
      <c r="A45" s="118" t="s">
        <v>1030</v>
      </c>
      <c r="B45" s="171" t="s">
        <v>1030</v>
      </c>
      <c r="C45" s="390" t="s">
        <v>1030</v>
      </c>
      <c r="D45" s="390" t="s">
        <v>1030</v>
      </c>
      <c r="E45" s="100" t="s">
        <v>1030</v>
      </c>
      <c r="F45" s="100" t="s">
        <v>115</v>
      </c>
      <c r="G45" s="100" t="s">
        <v>1032</v>
      </c>
      <c r="H45" s="392">
        <v>0</v>
      </c>
      <c r="I45" s="393" t="s">
        <v>1030</v>
      </c>
      <c r="J45" s="394" t="s">
        <v>1030</v>
      </c>
      <c r="K45" s="394" t="s">
        <v>1030</v>
      </c>
      <c r="L45" s="394" t="s">
        <v>1030</v>
      </c>
      <c r="M45" s="266"/>
      <c r="N45" s="266"/>
      <c r="O45" s="266"/>
      <c r="P45" s="148"/>
      <c r="Q45" s="175"/>
      <c r="R45" s="75"/>
      <c r="S45" s="75"/>
    </row>
    <row r="46" spans="1:19" s="243" customFormat="1" ht="12.75" customHeight="1">
      <c r="A46" s="118" t="s">
        <v>1400</v>
      </c>
      <c r="B46" s="171" t="s">
        <v>1401</v>
      </c>
      <c r="C46" s="390" t="s">
        <v>1402</v>
      </c>
      <c r="D46" s="390" t="s">
        <v>102</v>
      </c>
      <c r="E46" s="100" t="s">
        <v>1341</v>
      </c>
      <c r="F46" s="100" t="s">
        <v>113</v>
      </c>
      <c r="G46" s="100" t="s">
        <v>1032</v>
      </c>
      <c r="H46" s="392">
        <v>328667410.10000002</v>
      </c>
      <c r="I46" s="393">
        <v>104.16</v>
      </c>
      <c r="J46" s="394">
        <v>3.8347638354854441E-2</v>
      </c>
      <c r="K46" s="394">
        <v>1.2496395270593652E-3</v>
      </c>
      <c r="L46" s="394">
        <v>1.2496395270593652E-3</v>
      </c>
      <c r="M46" s="266"/>
      <c r="N46" s="266"/>
      <c r="O46" s="266"/>
      <c r="P46" s="148"/>
      <c r="Q46" s="175"/>
      <c r="R46" s="75"/>
      <c r="S46" s="75"/>
    </row>
    <row r="47" spans="1:19" s="995" customFormat="1" ht="12.75" customHeight="1">
      <c r="A47" s="118" t="s">
        <v>1030</v>
      </c>
      <c r="B47" s="171" t="s">
        <v>1030</v>
      </c>
      <c r="C47" s="390" t="s">
        <v>1030</v>
      </c>
      <c r="D47" s="390" t="s">
        <v>1030</v>
      </c>
      <c r="E47" s="100" t="s">
        <v>1030</v>
      </c>
      <c r="F47" s="100" t="s">
        <v>114</v>
      </c>
      <c r="G47" s="100" t="s">
        <v>1032</v>
      </c>
      <c r="H47" s="392">
        <v>22092588.079999998</v>
      </c>
      <c r="I47" s="393">
        <v>104.68</v>
      </c>
      <c r="J47" s="394">
        <v>-1.3428931686481738E-2</v>
      </c>
      <c r="K47" s="394">
        <v>1.4349947383527351E-3</v>
      </c>
      <c r="L47" s="394">
        <v>1.4349947383527351E-3</v>
      </c>
      <c r="M47" s="266"/>
      <c r="N47" s="266"/>
      <c r="O47" s="266"/>
      <c r="P47" s="148"/>
      <c r="Q47" s="175"/>
      <c r="R47" s="75"/>
      <c r="S47" s="75"/>
    </row>
    <row r="48" spans="1:19" s="995" customFormat="1" ht="12.75" customHeight="1">
      <c r="A48" s="118" t="s">
        <v>1030</v>
      </c>
      <c r="B48" s="171" t="s">
        <v>1030</v>
      </c>
      <c r="C48" s="390" t="s">
        <v>1030</v>
      </c>
      <c r="D48" s="390" t="s">
        <v>1030</v>
      </c>
      <c r="E48" s="100" t="s">
        <v>1030</v>
      </c>
      <c r="F48" s="100" t="s">
        <v>115</v>
      </c>
      <c r="G48" s="100" t="s">
        <v>1032</v>
      </c>
      <c r="H48" s="392">
        <v>41423420.020000003</v>
      </c>
      <c r="I48" s="393">
        <v>104.94</v>
      </c>
      <c r="J48" s="394">
        <v>-0.31594027381131573</v>
      </c>
      <c r="K48" s="394">
        <v>1.6226018898539696E-3</v>
      </c>
      <c r="L48" s="394">
        <v>1.6226018898539696E-3</v>
      </c>
      <c r="M48" s="266"/>
      <c r="N48" s="266"/>
      <c r="O48" s="266"/>
      <c r="P48" s="148"/>
      <c r="Q48" s="175"/>
      <c r="R48" s="75"/>
      <c r="S48" s="75"/>
    </row>
    <row r="49" spans="1:19" s="995" customFormat="1" ht="12.75" customHeight="1">
      <c r="A49" s="118" t="s">
        <v>1030</v>
      </c>
      <c r="B49" s="171" t="s">
        <v>1030</v>
      </c>
      <c r="C49" s="390" t="s">
        <v>1030</v>
      </c>
      <c r="D49" s="390" t="s">
        <v>1030</v>
      </c>
      <c r="E49" s="100" t="s">
        <v>1030</v>
      </c>
      <c r="F49" s="100" t="s">
        <v>1031</v>
      </c>
      <c r="G49" s="100" t="s">
        <v>1032</v>
      </c>
      <c r="H49" s="392">
        <v>58635831.880000003</v>
      </c>
      <c r="I49" s="393">
        <v>104.95</v>
      </c>
      <c r="J49" s="394">
        <v>1.5988712656904713E-3</v>
      </c>
      <c r="K49" s="394">
        <v>1.6224470318764173E-3</v>
      </c>
      <c r="L49" s="394">
        <v>1.6224470318764173E-3</v>
      </c>
      <c r="M49" s="266"/>
      <c r="N49" s="266"/>
      <c r="O49" s="266"/>
      <c r="P49" s="148"/>
      <c r="Q49" s="175"/>
      <c r="R49" s="75"/>
      <c r="S49" s="75"/>
    </row>
    <row r="50" spans="1:19" s="995" customFormat="1" ht="12.75" customHeight="1">
      <c r="A50" s="118" t="s">
        <v>1453</v>
      </c>
      <c r="B50" s="171" t="s">
        <v>1457</v>
      </c>
      <c r="C50" s="390" t="s">
        <v>1458</v>
      </c>
      <c r="D50" s="390" t="s">
        <v>102</v>
      </c>
      <c r="E50" s="100" t="s">
        <v>1341</v>
      </c>
      <c r="F50" s="100" t="s">
        <v>1030</v>
      </c>
      <c r="G50" s="100" t="s">
        <v>1054</v>
      </c>
      <c r="H50" s="392">
        <v>37040380.350000001</v>
      </c>
      <c r="I50" s="393">
        <v>89.013800000000003</v>
      </c>
      <c r="J50" s="394">
        <v>1.9078344601255459E-3</v>
      </c>
      <c r="K50" s="394">
        <v>1.7486512278284128E-3</v>
      </c>
      <c r="L50" s="394">
        <v>1.7486512278284128E-3</v>
      </c>
      <c r="M50" s="266"/>
      <c r="N50" s="266"/>
      <c r="O50" s="266"/>
      <c r="P50" s="148"/>
      <c r="Q50" s="175"/>
      <c r="R50" s="75"/>
      <c r="S50" s="75"/>
    </row>
    <row r="51" spans="1:19" s="243" customFormat="1" ht="12.75" customHeight="1">
      <c r="A51" s="118" t="s">
        <v>1647</v>
      </c>
      <c r="B51" s="171">
        <v>30290598804</v>
      </c>
      <c r="C51" s="390" t="s">
        <v>1049</v>
      </c>
      <c r="D51" s="390" t="s">
        <v>102</v>
      </c>
      <c r="E51" s="100" t="s">
        <v>1031</v>
      </c>
      <c r="F51" s="100" t="s">
        <v>1030</v>
      </c>
      <c r="G51" s="100" t="s">
        <v>1032</v>
      </c>
      <c r="H51" s="392">
        <v>6202036.6500000004</v>
      </c>
      <c r="I51" s="393">
        <v>0.73460000000000003</v>
      </c>
      <c r="J51" s="394">
        <v>0.11681211635954547</v>
      </c>
      <c r="K51" s="394">
        <v>8.2682387619749553E-2</v>
      </c>
      <c r="L51" s="394">
        <v>8.2682387619749553E-2</v>
      </c>
      <c r="M51" s="266"/>
      <c r="N51" s="266"/>
      <c r="O51" s="266"/>
      <c r="P51" s="148"/>
      <c r="Q51" s="175"/>
      <c r="R51" s="75"/>
      <c r="S51" s="75"/>
    </row>
    <row r="52" spans="1:19" s="243" customFormat="1" ht="12.75" customHeight="1">
      <c r="A52" s="118" t="s">
        <v>1048</v>
      </c>
      <c r="B52" s="171" t="s">
        <v>1142</v>
      </c>
      <c r="C52" s="390" t="s">
        <v>1143</v>
      </c>
      <c r="D52" s="390" t="s">
        <v>102</v>
      </c>
      <c r="E52" s="100" t="s">
        <v>1047</v>
      </c>
      <c r="F52" s="100" t="s">
        <v>1030</v>
      </c>
      <c r="G52" s="100" t="s">
        <v>1032</v>
      </c>
      <c r="H52" s="392">
        <v>16617137.1</v>
      </c>
      <c r="I52" s="393">
        <v>150.3897</v>
      </c>
      <c r="J52" s="394">
        <v>3.1882214134302256E-3</v>
      </c>
      <c r="K52" s="394">
        <v>-1.104572385026259E-3</v>
      </c>
      <c r="L52" s="394">
        <v>-1.104572385026259E-3</v>
      </c>
      <c r="M52" s="266"/>
      <c r="N52" s="266"/>
      <c r="O52" s="266"/>
      <c r="P52" s="148"/>
      <c r="Q52" s="175"/>
      <c r="R52" s="75"/>
      <c r="S52" s="75"/>
    </row>
    <row r="53" spans="1:19" s="995" customFormat="1" ht="12.75" customHeight="1">
      <c r="A53" s="118" t="s">
        <v>1648</v>
      </c>
      <c r="B53" s="171" t="s">
        <v>1080</v>
      </c>
      <c r="C53" s="390" t="s">
        <v>1081</v>
      </c>
      <c r="D53" s="390" t="s">
        <v>102</v>
      </c>
      <c r="E53" s="100" t="s">
        <v>1031</v>
      </c>
      <c r="F53" s="100" t="s">
        <v>113</v>
      </c>
      <c r="G53" s="100" t="s">
        <v>1032</v>
      </c>
      <c r="H53" s="392">
        <v>67629601.579999998</v>
      </c>
      <c r="I53" s="393">
        <v>340.77</v>
      </c>
      <c r="J53" s="394">
        <v>0.13792169679989774</v>
      </c>
      <c r="K53" s="394">
        <v>7.9000696599328624E-2</v>
      </c>
      <c r="L53" s="394">
        <v>7.9000696599328624E-2</v>
      </c>
      <c r="M53" s="266"/>
      <c r="N53" s="266"/>
      <c r="O53" s="266"/>
      <c r="P53" s="148"/>
      <c r="Q53" s="175"/>
      <c r="R53" s="75"/>
      <c r="S53" s="75"/>
    </row>
    <row r="54" spans="1:19" s="995" customFormat="1" ht="12.75" customHeight="1">
      <c r="A54" s="118" t="s">
        <v>1030</v>
      </c>
      <c r="B54" s="171" t="s">
        <v>1030</v>
      </c>
      <c r="C54" s="390" t="s">
        <v>1030</v>
      </c>
      <c r="D54" s="390" t="s">
        <v>1030</v>
      </c>
      <c r="E54" s="100" t="s">
        <v>1030</v>
      </c>
      <c r="F54" s="100" t="s">
        <v>114</v>
      </c>
      <c r="G54" s="100" t="s">
        <v>1032</v>
      </c>
      <c r="H54" s="392">
        <v>23819620.260000002</v>
      </c>
      <c r="I54" s="393">
        <v>304.43</v>
      </c>
      <c r="J54" s="394">
        <v>7.5349325845176063E-2</v>
      </c>
      <c r="K54" s="394">
        <v>7.81244466480151E-2</v>
      </c>
      <c r="L54" s="394">
        <v>7.81244466480151E-2</v>
      </c>
      <c r="M54" s="266"/>
      <c r="N54" s="266"/>
      <c r="O54" s="266"/>
      <c r="P54" s="148"/>
      <c r="Q54" s="175"/>
      <c r="R54" s="75"/>
      <c r="S54" s="75"/>
    </row>
    <row r="55" spans="1:19" s="243" customFormat="1" ht="12.75" customHeight="1">
      <c r="A55" s="118" t="s">
        <v>1030</v>
      </c>
      <c r="B55" s="171" t="s">
        <v>1030</v>
      </c>
      <c r="C55" s="390" t="s">
        <v>1030</v>
      </c>
      <c r="D55" s="390" t="s">
        <v>1030</v>
      </c>
      <c r="E55" s="100" t="s">
        <v>1030</v>
      </c>
      <c r="F55" s="100" t="s">
        <v>115</v>
      </c>
      <c r="G55" s="100" t="s">
        <v>1032</v>
      </c>
      <c r="H55" s="392">
        <v>0</v>
      </c>
      <c r="I55" s="393" t="s">
        <v>1030</v>
      </c>
      <c r="J55" s="394" t="s">
        <v>1030</v>
      </c>
      <c r="K55" s="394" t="s">
        <v>1030</v>
      </c>
      <c r="L55" s="394" t="s">
        <v>1030</v>
      </c>
      <c r="M55" s="266"/>
      <c r="N55" s="266"/>
      <c r="O55" s="266"/>
      <c r="P55" s="148"/>
      <c r="Q55" s="175"/>
      <c r="R55" s="75"/>
      <c r="S55" s="75"/>
    </row>
    <row r="56" spans="1:19" s="243" customFormat="1" ht="12.75" customHeight="1">
      <c r="A56" s="118" t="s">
        <v>1030</v>
      </c>
      <c r="B56" s="171" t="s">
        <v>1030</v>
      </c>
      <c r="C56" s="390" t="s">
        <v>1030</v>
      </c>
      <c r="D56" s="390" t="s">
        <v>1030</v>
      </c>
      <c r="E56" s="100" t="s">
        <v>1030</v>
      </c>
      <c r="F56" s="100" t="s">
        <v>1031</v>
      </c>
      <c r="G56" s="100" t="s">
        <v>1032</v>
      </c>
      <c r="H56" s="392">
        <v>0</v>
      </c>
      <c r="I56" s="393" t="s">
        <v>1030</v>
      </c>
      <c r="J56" s="394" t="s">
        <v>1030</v>
      </c>
      <c r="K56" s="394" t="s">
        <v>1030</v>
      </c>
      <c r="L56" s="394" t="s">
        <v>1030</v>
      </c>
      <c r="M56" s="266"/>
      <c r="N56" s="266"/>
      <c r="O56" s="266"/>
      <c r="P56" s="148"/>
      <c r="Q56" s="175"/>
      <c r="R56" s="75"/>
      <c r="S56" s="75"/>
    </row>
    <row r="57" spans="1:19" ht="12.75" customHeight="1">
      <c r="A57" s="118" t="s">
        <v>1649</v>
      </c>
      <c r="B57" s="171">
        <v>74643964821</v>
      </c>
      <c r="C57" s="390" t="s">
        <v>1082</v>
      </c>
      <c r="D57" s="390" t="s">
        <v>102</v>
      </c>
      <c r="E57" s="391" t="s">
        <v>1035</v>
      </c>
      <c r="F57" s="391" t="s">
        <v>1030</v>
      </c>
      <c r="G57" s="391" t="s">
        <v>1032</v>
      </c>
      <c r="H57" s="392">
        <v>31480696.760000002</v>
      </c>
      <c r="I57" s="393">
        <v>140.74510000000001</v>
      </c>
      <c r="J57" s="394">
        <v>-8.8584773852590781E-2</v>
      </c>
      <c r="K57" s="394">
        <v>1.5940666561820027E-3</v>
      </c>
      <c r="L57" s="394">
        <v>1.5940666561820027E-3</v>
      </c>
      <c r="M57" s="266"/>
      <c r="N57" s="266"/>
      <c r="O57" s="266"/>
      <c r="P57" s="148"/>
      <c r="Q57" s="175"/>
      <c r="R57" s="75"/>
      <c r="S57" s="75"/>
    </row>
    <row r="58" spans="1:19" s="243" customFormat="1" ht="12.75" customHeight="1">
      <c r="A58" s="118" t="s">
        <v>1650</v>
      </c>
      <c r="B58" s="171" t="s">
        <v>1071</v>
      </c>
      <c r="C58" s="390" t="s">
        <v>1072</v>
      </c>
      <c r="D58" s="390" t="s">
        <v>102</v>
      </c>
      <c r="E58" s="391" t="s">
        <v>1035</v>
      </c>
      <c r="F58" s="391" t="s">
        <v>113</v>
      </c>
      <c r="G58" s="391" t="s">
        <v>1054</v>
      </c>
      <c r="H58" s="392">
        <v>2906070.7</v>
      </c>
      <c r="I58" s="393">
        <v>94.01</v>
      </c>
      <c r="J58" s="394">
        <v>-3.0126385074150996E-2</v>
      </c>
      <c r="K58" s="394">
        <v>1.1067874457770799E-3</v>
      </c>
      <c r="L58" s="394">
        <v>1.1067874457770799E-3</v>
      </c>
      <c r="M58" s="266"/>
      <c r="N58" s="266"/>
      <c r="O58" s="266"/>
      <c r="P58" s="148"/>
      <c r="Q58" s="175"/>
      <c r="R58" s="75"/>
      <c r="S58" s="75"/>
    </row>
    <row r="59" spans="1:19" s="243" customFormat="1" ht="12.75" customHeight="1">
      <c r="A59" s="118" t="s">
        <v>1030</v>
      </c>
      <c r="B59" s="171" t="s">
        <v>1030</v>
      </c>
      <c r="C59" s="390" t="s">
        <v>1030</v>
      </c>
      <c r="D59" s="390" t="s">
        <v>1030</v>
      </c>
      <c r="E59" s="391" t="s">
        <v>1030</v>
      </c>
      <c r="F59" s="391" t="s">
        <v>114</v>
      </c>
      <c r="G59" s="391" t="s">
        <v>1054</v>
      </c>
      <c r="H59" s="392">
        <v>415033.49</v>
      </c>
      <c r="I59" s="393">
        <v>90.85</v>
      </c>
      <c r="J59" s="394">
        <v>-1.2450941807835125E-2</v>
      </c>
      <c r="K59" s="394">
        <v>1.2156152300411005E-3</v>
      </c>
      <c r="L59" s="394">
        <v>1.2156152300411005E-3</v>
      </c>
      <c r="M59" s="266"/>
      <c r="N59" s="266"/>
      <c r="O59" s="266"/>
      <c r="P59" s="148"/>
      <c r="Q59" s="175"/>
      <c r="R59" s="75"/>
      <c r="S59" s="75"/>
    </row>
    <row r="60" spans="1:19" s="243" customFormat="1" ht="12.75" customHeight="1">
      <c r="A60" s="118" t="s">
        <v>1030</v>
      </c>
      <c r="B60" s="171" t="s">
        <v>1030</v>
      </c>
      <c r="C60" s="390" t="s">
        <v>1030</v>
      </c>
      <c r="D60" s="390" t="s">
        <v>1030</v>
      </c>
      <c r="E60" s="391" t="s">
        <v>1030</v>
      </c>
      <c r="F60" s="391" t="s">
        <v>115</v>
      </c>
      <c r="G60" s="391" t="s">
        <v>1054</v>
      </c>
      <c r="H60" s="392">
        <v>0</v>
      </c>
      <c r="I60" s="393" t="s">
        <v>1030</v>
      </c>
      <c r="J60" s="394" t="s">
        <v>1030</v>
      </c>
      <c r="K60" s="394" t="s">
        <v>1030</v>
      </c>
      <c r="L60" s="394" t="s">
        <v>1030</v>
      </c>
      <c r="M60" s="266"/>
      <c r="N60" s="266"/>
      <c r="O60" s="266"/>
      <c r="P60" s="148"/>
      <c r="Q60" s="175"/>
      <c r="R60" s="75"/>
      <c r="S60" s="75"/>
    </row>
    <row r="61" spans="1:19" s="243" customFormat="1" ht="12.75" customHeight="1">
      <c r="A61" s="118" t="s">
        <v>1214</v>
      </c>
      <c r="B61" s="171" t="s">
        <v>1235</v>
      </c>
      <c r="C61" s="390" t="s">
        <v>1236</v>
      </c>
      <c r="D61" s="390" t="s">
        <v>1165</v>
      </c>
      <c r="E61" s="391" t="s">
        <v>1045</v>
      </c>
      <c r="F61" s="391" t="s">
        <v>1030</v>
      </c>
      <c r="G61" s="391" t="s">
        <v>1032</v>
      </c>
      <c r="H61" s="392">
        <v>13974425.99</v>
      </c>
      <c r="I61" s="393">
        <v>113.0488</v>
      </c>
      <c r="J61" s="394">
        <v>2.8974614299235313E-3</v>
      </c>
      <c r="K61" s="394">
        <v>3.4412942888006892E-3</v>
      </c>
      <c r="L61" s="394">
        <v>3.4412942888006892E-3</v>
      </c>
      <c r="M61" s="266"/>
      <c r="N61" s="266"/>
      <c r="O61" s="266"/>
      <c r="P61" s="148"/>
      <c r="Q61" s="175"/>
      <c r="R61" s="75"/>
      <c r="S61" s="75"/>
    </row>
    <row r="62" spans="1:19" s="243" customFormat="1" ht="12.75" customHeight="1">
      <c r="A62" s="99" t="s">
        <v>1192</v>
      </c>
      <c r="B62" s="395" t="s">
        <v>1193</v>
      </c>
      <c r="C62" s="396" t="s">
        <v>1194</v>
      </c>
      <c r="D62" s="396" t="s">
        <v>1165</v>
      </c>
      <c r="E62" s="100" t="s">
        <v>1045</v>
      </c>
      <c r="F62" s="100" t="s">
        <v>1030</v>
      </c>
      <c r="G62" s="100" t="s">
        <v>1032</v>
      </c>
      <c r="H62" s="392">
        <v>10074655.470000001</v>
      </c>
      <c r="I62" s="393">
        <v>119.664</v>
      </c>
      <c r="J62" s="394">
        <v>1.6905794359338699E-3</v>
      </c>
      <c r="K62" s="394">
        <v>2.4612507979377973E-3</v>
      </c>
      <c r="L62" s="394">
        <v>2.4612507979377973E-3</v>
      </c>
      <c r="M62" s="266"/>
      <c r="N62" s="266"/>
      <c r="O62" s="266"/>
      <c r="P62" s="148"/>
      <c r="Q62" s="175"/>
      <c r="R62" s="75"/>
      <c r="S62" s="75"/>
    </row>
    <row r="63" spans="1:19" s="243" customFormat="1" ht="12.75" customHeight="1">
      <c r="A63" s="99" t="s">
        <v>1164</v>
      </c>
      <c r="B63" s="395" t="s">
        <v>1094</v>
      </c>
      <c r="C63" s="396" t="s">
        <v>1095</v>
      </c>
      <c r="D63" s="396" t="s">
        <v>1165</v>
      </c>
      <c r="E63" s="100" t="s">
        <v>1035</v>
      </c>
      <c r="F63" s="100" t="s">
        <v>1030</v>
      </c>
      <c r="G63" s="100" t="s">
        <v>1032</v>
      </c>
      <c r="H63" s="392">
        <v>58731873.859999999</v>
      </c>
      <c r="I63" s="393">
        <v>135.42920000000001</v>
      </c>
      <c r="J63" s="394">
        <v>1.9504064050547276E-2</v>
      </c>
      <c r="K63" s="394">
        <v>7.0463171169885541E-3</v>
      </c>
      <c r="L63" s="394">
        <v>7.0463171169885541E-3</v>
      </c>
      <c r="M63" s="266"/>
      <c r="N63" s="266"/>
      <c r="O63" s="266"/>
      <c r="P63" s="148"/>
      <c r="Q63" s="175"/>
      <c r="R63" s="75"/>
      <c r="S63" s="75"/>
    </row>
    <row r="64" spans="1:19" s="243" customFormat="1" ht="12.75" customHeight="1">
      <c r="A64" s="400" t="s">
        <v>1380</v>
      </c>
      <c r="B64" s="395" t="s">
        <v>1459</v>
      </c>
      <c r="C64" s="396" t="s">
        <v>1460</v>
      </c>
      <c r="D64" s="396" t="s">
        <v>1165</v>
      </c>
      <c r="E64" s="100" t="s">
        <v>1341</v>
      </c>
      <c r="F64" s="100" t="s">
        <v>113</v>
      </c>
      <c r="G64" s="100" t="s">
        <v>1032</v>
      </c>
      <c r="H64" s="392">
        <v>453811428.14999998</v>
      </c>
      <c r="I64" s="393">
        <v>105.27</v>
      </c>
      <c r="J64" s="394">
        <v>6.7502458326409442E-3</v>
      </c>
      <c r="K64" s="394">
        <v>1.331684580994974E-3</v>
      </c>
      <c r="L64" s="394">
        <v>1.331684580994974E-3</v>
      </c>
      <c r="M64" s="266"/>
      <c r="N64" s="266"/>
      <c r="O64" s="266"/>
      <c r="P64" s="148"/>
      <c r="Q64" s="175"/>
      <c r="R64" s="75"/>
      <c r="S64" s="75"/>
    </row>
    <row r="65" spans="1:19" s="243" customFormat="1" ht="12.75" customHeight="1">
      <c r="A65" s="400" t="s">
        <v>1030</v>
      </c>
      <c r="B65" s="395" t="s">
        <v>1030</v>
      </c>
      <c r="C65" s="396" t="s">
        <v>1030</v>
      </c>
      <c r="D65" s="396" t="s">
        <v>1030</v>
      </c>
      <c r="E65" s="100" t="s">
        <v>1030</v>
      </c>
      <c r="F65" s="100" t="s">
        <v>114</v>
      </c>
      <c r="G65" s="100" t="s">
        <v>1032</v>
      </c>
      <c r="H65" s="392">
        <v>60136870.909999996</v>
      </c>
      <c r="I65" s="393">
        <v>105.38</v>
      </c>
      <c r="J65" s="394">
        <v>-4.3741259502309005E-3</v>
      </c>
      <c r="K65" s="394">
        <v>1.3302926643861124E-3</v>
      </c>
      <c r="L65" s="394">
        <v>1.3302926643861124E-3</v>
      </c>
      <c r="M65" s="266"/>
      <c r="N65" s="266"/>
      <c r="O65" s="266"/>
      <c r="P65" s="148"/>
      <c r="Q65" s="175"/>
      <c r="R65" s="75"/>
      <c r="S65" s="75"/>
    </row>
    <row r="66" spans="1:19" s="243" customFormat="1" ht="12.75" customHeight="1">
      <c r="A66" s="400" t="s">
        <v>1030</v>
      </c>
      <c r="B66" s="395" t="s">
        <v>1030</v>
      </c>
      <c r="C66" s="396" t="s">
        <v>1030</v>
      </c>
      <c r="D66" s="396" t="s">
        <v>1030</v>
      </c>
      <c r="E66" s="100" t="s">
        <v>1030</v>
      </c>
      <c r="F66" s="100" t="s">
        <v>115</v>
      </c>
      <c r="G66" s="100" t="s">
        <v>1032</v>
      </c>
      <c r="H66" s="392">
        <v>16140179.07</v>
      </c>
      <c r="I66" s="393">
        <v>105.48</v>
      </c>
      <c r="J66" s="394">
        <v>1.3731527551310574E-3</v>
      </c>
      <c r="K66" s="394">
        <v>1.329029808240012E-3</v>
      </c>
      <c r="L66" s="394">
        <v>1.329029808240012E-3</v>
      </c>
      <c r="M66" s="266"/>
      <c r="N66" s="266"/>
      <c r="O66" s="266"/>
      <c r="P66" s="148"/>
      <c r="Q66" s="175"/>
      <c r="R66" s="75"/>
      <c r="S66" s="75"/>
    </row>
    <row r="67" spans="1:19" s="243" customFormat="1" ht="12.75" customHeight="1">
      <c r="A67" s="400" t="s">
        <v>1166</v>
      </c>
      <c r="B67" s="395">
        <v>97407922886</v>
      </c>
      <c r="C67" s="396" t="s">
        <v>1096</v>
      </c>
      <c r="D67" s="396" t="s">
        <v>1165</v>
      </c>
      <c r="E67" s="100" t="s">
        <v>1035</v>
      </c>
      <c r="F67" s="100" t="s">
        <v>1030</v>
      </c>
      <c r="G67" s="100" t="s">
        <v>1032</v>
      </c>
      <c r="H67" s="392">
        <v>54525405.219999999</v>
      </c>
      <c r="I67" s="393">
        <v>120.8194</v>
      </c>
      <c r="J67" s="394">
        <v>-1.5090550137972336E-2</v>
      </c>
      <c r="K67" s="394">
        <v>1.37086213469928E-3</v>
      </c>
      <c r="L67" s="394">
        <v>1.37086213469928E-3</v>
      </c>
      <c r="M67" s="266"/>
      <c r="N67" s="266"/>
      <c r="O67" s="266"/>
      <c r="P67" s="148"/>
      <c r="Q67" s="175"/>
      <c r="R67" s="75"/>
      <c r="S67" s="75"/>
    </row>
    <row r="68" spans="1:19" s="243" customFormat="1" ht="12.75" customHeight="1">
      <c r="A68" s="400" t="s">
        <v>1635</v>
      </c>
      <c r="B68" s="395" t="s">
        <v>1636</v>
      </c>
      <c r="C68" s="396" t="s">
        <v>1637</v>
      </c>
      <c r="D68" s="396" t="s">
        <v>1165</v>
      </c>
      <c r="E68" s="100" t="s">
        <v>1045</v>
      </c>
      <c r="F68" s="100" t="s">
        <v>1030</v>
      </c>
      <c r="G68" s="100" t="s">
        <v>1054</v>
      </c>
      <c r="H68" s="392">
        <v>4634438.67</v>
      </c>
      <c r="I68" s="393">
        <v>84.423299999999998</v>
      </c>
      <c r="J68" s="394">
        <v>-1.3046566237723711E-2</v>
      </c>
      <c r="K68" s="394">
        <v>5.5262064762162666E-4</v>
      </c>
      <c r="L68" s="394">
        <v>5.5262064762162666E-4</v>
      </c>
      <c r="M68" s="266"/>
      <c r="N68" s="266"/>
      <c r="O68" s="266"/>
      <c r="P68" s="148"/>
      <c r="Q68" s="175"/>
      <c r="R68" s="75"/>
      <c r="S68" s="75"/>
    </row>
    <row r="69" spans="1:19" s="243" customFormat="1" ht="12.75" customHeight="1">
      <c r="A69" s="400" t="s">
        <v>1167</v>
      </c>
      <c r="B69" s="395" t="s">
        <v>1097</v>
      </c>
      <c r="C69" s="396" t="s">
        <v>1098</v>
      </c>
      <c r="D69" s="396" t="s">
        <v>1165</v>
      </c>
      <c r="E69" s="100" t="s">
        <v>1045</v>
      </c>
      <c r="F69" s="100" t="s">
        <v>1030</v>
      </c>
      <c r="G69" s="100" t="s">
        <v>1054</v>
      </c>
      <c r="H69" s="392">
        <v>11850852.779999999</v>
      </c>
      <c r="I69" s="393">
        <v>98.113900000000001</v>
      </c>
      <c r="J69" s="394">
        <v>2.5383425484991173E-2</v>
      </c>
      <c r="K69" s="394">
        <v>4.4738576025806776E-3</v>
      </c>
      <c r="L69" s="394">
        <v>4.4738576025806776E-3</v>
      </c>
      <c r="M69" s="266"/>
      <c r="N69" s="266"/>
      <c r="O69" s="266"/>
      <c r="P69" s="148"/>
      <c r="Q69" s="175"/>
      <c r="R69" s="75"/>
      <c r="S69" s="75"/>
    </row>
    <row r="70" spans="1:19" s="243" customFormat="1" ht="12.75" customHeight="1">
      <c r="A70" s="400" t="s">
        <v>1168</v>
      </c>
      <c r="B70" s="395">
        <v>30096106301</v>
      </c>
      <c r="C70" s="396" t="s">
        <v>1099</v>
      </c>
      <c r="D70" s="396" t="s">
        <v>1165</v>
      </c>
      <c r="E70" s="100" t="s">
        <v>1035</v>
      </c>
      <c r="F70" s="100" t="s">
        <v>1030</v>
      </c>
      <c r="G70" s="100" t="s">
        <v>1054</v>
      </c>
      <c r="H70" s="392">
        <v>54982250.340000004</v>
      </c>
      <c r="I70" s="393">
        <v>131.0735</v>
      </c>
      <c r="J70" s="394">
        <v>3.2034808686647098E-2</v>
      </c>
      <c r="K70" s="394">
        <v>1.4210840796984314E-3</v>
      </c>
      <c r="L70" s="394">
        <v>1.4210840796984314E-3</v>
      </c>
      <c r="M70" s="266"/>
      <c r="N70" s="266"/>
      <c r="O70" s="266"/>
      <c r="P70" s="148"/>
      <c r="Q70" s="175"/>
      <c r="R70" s="75"/>
      <c r="S70" s="75"/>
    </row>
    <row r="71" spans="1:19" ht="12.75" customHeight="1">
      <c r="A71" s="99" t="s">
        <v>1169</v>
      </c>
      <c r="B71" s="395">
        <v>18911840764</v>
      </c>
      <c r="C71" s="396" t="s">
        <v>1100</v>
      </c>
      <c r="D71" s="396" t="s">
        <v>1165</v>
      </c>
      <c r="E71" s="100" t="s">
        <v>1031</v>
      </c>
      <c r="F71" s="100" t="s">
        <v>1030</v>
      </c>
      <c r="G71" s="100" t="s">
        <v>1032</v>
      </c>
      <c r="H71" s="392">
        <v>217769783.96000001</v>
      </c>
      <c r="I71" s="393">
        <v>28.1066</v>
      </c>
      <c r="J71" s="394">
        <v>0.1045928536172549</v>
      </c>
      <c r="K71" s="394">
        <v>4.7440522330212787E-2</v>
      </c>
      <c r="L71" s="394">
        <v>4.7440522330212787E-2</v>
      </c>
      <c r="M71" s="266"/>
      <c r="N71" s="266"/>
      <c r="O71" s="266"/>
      <c r="P71" s="148"/>
      <c r="Q71" s="175"/>
      <c r="R71" s="75"/>
      <c r="S71" s="75"/>
    </row>
    <row r="72" spans="1:19" ht="12.75" customHeight="1">
      <c r="A72" s="400" t="s">
        <v>1170</v>
      </c>
      <c r="B72" s="395" t="s">
        <v>1150</v>
      </c>
      <c r="C72" s="396" t="s">
        <v>1151</v>
      </c>
      <c r="D72" s="396" t="s">
        <v>1165</v>
      </c>
      <c r="E72" s="100" t="s">
        <v>1045</v>
      </c>
      <c r="F72" s="100" t="s">
        <v>1030</v>
      </c>
      <c r="G72" s="100" t="s">
        <v>1032</v>
      </c>
      <c r="H72" s="392">
        <v>21996995.66</v>
      </c>
      <c r="I72" s="393">
        <v>137.5737</v>
      </c>
      <c r="J72" s="394">
        <v>3.6032258121900584E-2</v>
      </c>
      <c r="K72" s="394">
        <v>1.1629343447638885E-2</v>
      </c>
      <c r="L72" s="394">
        <v>1.1629343447638885E-2</v>
      </c>
      <c r="M72" s="266"/>
      <c r="N72" s="266"/>
      <c r="O72" s="266"/>
      <c r="P72" s="148"/>
      <c r="Q72" s="175"/>
      <c r="R72" s="75"/>
      <c r="S72" s="75"/>
    </row>
    <row r="73" spans="1:19" ht="12.75" customHeight="1">
      <c r="A73" s="99" t="s">
        <v>1171</v>
      </c>
      <c r="B73" s="171" t="s">
        <v>1101</v>
      </c>
      <c r="C73" s="390" t="s">
        <v>1102</v>
      </c>
      <c r="D73" s="396" t="s">
        <v>1165</v>
      </c>
      <c r="E73" s="100" t="s">
        <v>1035</v>
      </c>
      <c r="F73" s="100" t="s">
        <v>1030</v>
      </c>
      <c r="G73" s="100" t="s">
        <v>1032</v>
      </c>
      <c r="H73" s="397">
        <v>90607198.709999993</v>
      </c>
      <c r="I73" s="398">
        <v>107.3043</v>
      </c>
      <c r="J73" s="394">
        <v>4.1906541528334396E-2</v>
      </c>
      <c r="K73" s="394">
        <v>2.8354901687741574E-3</v>
      </c>
      <c r="L73" s="394">
        <v>2.8354901687741574E-3</v>
      </c>
      <c r="M73" s="266"/>
      <c r="N73" s="266"/>
      <c r="O73" s="266"/>
      <c r="P73" s="148"/>
      <c r="Q73" s="175"/>
      <c r="R73" s="75"/>
      <c r="S73" s="75"/>
    </row>
    <row r="74" spans="1:19" ht="12.75" customHeight="1">
      <c r="A74" s="99" t="s">
        <v>1172</v>
      </c>
      <c r="B74" s="171">
        <v>62937824927</v>
      </c>
      <c r="C74" s="390" t="s">
        <v>1103</v>
      </c>
      <c r="D74" s="396" t="s">
        <v>1165</v>
      </c>
      <c r="E74" s="100" t="s">
        <v>1045</v>
      </c>
      <c r="F74" s="100" t="s">
        <v>1030</v>
      </c>
      <c r="G74" s="100" t="s">
        <v>1032</v>
      </c>
      <c r="H74" s="392">
        <v>22401686.23</v>
      </c>
      <c r="I74" s="393">
        <v>115.3767</v>
      </c>
      <c r="J74" s="394">
        <v>7.9184835476295845E-3</v>
      </c>
      <c r="K74" s="394">
        <v>3.2145869381863257E-3</v>
      </c>
      <c r="L74" s="394">
        <v>3.2145869381863257E-3</v>
      </c>
      <c r="M74" s="266"/>
      <c r="N74" s="266"/>
      <c r="O74" s="266"/>
      <c r="P74" s="148"/>
      <c r="Q74" s="175"/>
      <c r="R74" s="75"/>
      <c r="S74" s="75"/>
    </row>
    <row r="75" spans="1:19" ht="12.75" customHeight="1">
      <c r="A75" s="400" t="s">
        <v>1173</v>
      </c>
      <c r="B75" s="171">
        <v>52772437018</v>
      </c>
      <c r="C75" s="390" t="s">
        <v>1104</v>
      </c>
      <c r="D75" s="390" t="s">
        <v>1165</v>
      </c>
      <c r="E75" s="100" t="s">
        <v>1033</v>
      </c>
      <c r="F75" s="100" t="s">
        <v>1030</v>
      </c>
      <c r="G75" s="100" t="s">
        <v>1032</v>
      </c>
      <c r="H75" s="392">
        <v>68327234.340000004</v>
      </c>
      <c r="I75" s="393">
        <v>22.4893</v>
      </c>
      <c r="J75" s="394">
        <v>6.6862907011997486E-3</v>
      </c>
      <c r="K75" s="394">
        <v>8.2084801534998419E-3</v>
      </c>
      <c r="L75" s="394">
        <v>8.2084801534998419E-3</v>
      </c>
      <c r="M75" s="266"/>
      <c r="N75" s="266"/>
      <c r="O75" s="266"/>
      <c r="P75" s="148"/>
      <c r="Q75" s="175"/>
      <c r="R75" s="75"/>
      <c r="S75" s="75"/>
    </row>
    <row r="76" spans="1:19" ht="12.75" customHeight="1">
      <c r="A76" s="400" t="s">
        <v>1174</v>
      </c>
      <c r="B76" s="171" t="s">
        <v>1105</v>
      </c>
      <c r="C76" s="390" t="s">
        <v>1106</v>
      </c>
      <c r="D76" s="390" t="s">
        <v>1165</v>
      </c>
      <c r="E76" s="100" t="s">
        <v>1045</v>
      </c>
      <c r="F76" s="100" t="s">
        <v>1030</v>
      </c>
      <c r="G76" s="100" t="s">
        <v>1032</v>
      </c>
      <c r="H76" s="392">
        <v>3658428.99</v>
      </c>
      <c r="I76" s="393">
        <v>108.0437</v>
      </c>
      <c r="J76" s="394">
        <v>-3.8126736423134133E-3</v>
      </c>
      <c r="K76" s="394">
        <v>8.8217526043685712E-3</v>
      </c>
      <c r="L76" s="394">
        <v>8.8217526043685712E-3</v>
      </c>
      <c r="M76" s="266"/>
      <c r="N76" s="266"/>
      <c r="O76" s="266"/>
      <c r="P76" s="148"/>
      <c r="Q76" s="175"/>
      <c r="R76" s="75"/>
      <c r="S76" s="75"/>
    </row>
    <row r="77" spans="1:19" ht="12.75" customHeight="1">
      <c r="A77" s="99" t="s">
        <v>1175</v>
      </c>
      <c r="B77" s="171" t="s">
        <v>1107</v>
      </c>
      <c r="C77" s="390" t="s">
        <v>1108</v>
      </c>
      <c r="D77" s="390" t="s">
        <v>1165</v>
      </c>
      <c r="E77" s="100" t="s">
        <v>1045</v>
      </c>
      <c r="F77" s="100" t="s">
        <v>1030</v>
      </c>
      <c r="G77" s="100" t="s">
        <v>1032</v>
      </c>
      <c r="H77" s="101">
        <v>3279234.72</v>
      </c>
      <c r="I77" s="102">
        <v>102.7128</v>
      </c>
      <c r="J77" s="394">
        <v>-1.2373963060864246E-2</v>
      </c>
      <c r="K77" s="394">
        <v>8.19510413936686E-3</v>
      </c>
      <c r="L77" s="394">
        <v>8.19510413936686E-3</v>
      </c>
      <c r="M77" s="266"/>
      <c r="N77" s="266"/>
      <c r="O77" s="266"/>
      <c r="P77" s="148"/>
      <c r="Q77" s="175"/>
      <c r="R77" s="75"/>
      <c r="S77" s="75"/>
    </row>
    <row r="78" spans="1:19" ht="12.75" customHeight="1">
      <c r="A78" s="99" t="s">
        <v>1176</v>
      </c>
      <c r="B78" s="171">
        <v>66324185184</v>
      </c>
      <c r="C78" s="390" t="s">
        <v>1109</v>
      </c>
      <c r="D78" s="390" t="s">
        <v>1165</v>
      </c>
      <c r="E78" s="100" t="s">
        <v>1035</v>
      </c>
      <c r="F78" s="100" t="s">
        <v>1030</v>
      </c>
      <c r="G78" s="100" t="s">
        <v>1032</v>
      </c>
      <c r="H78" s="101">
        <v>88544494.480000004</v>
      </c>
      <c r="I78" s="102">
        <v>20.163399999999999</v>
      </c>
      <c r="J78" s="394">
        <v>5.2610220552520515E-2</v>
      </c>
      <c r="K78" s="394">
        <v>2.2566855552241805E-3</v>
      </c>
      <c r="L78" s="394">
        <v>2.2566855552241805E-3</v>
      </c>
      <c r="M78" s="266"/>
      <c r="N78" s="266"/>
      <c r="O78" s="266"/>
      <c r="P78" s="148"/>
      <c r="Q78" s="175"/>
      <c r="R78" s="75"/>
      <c r="S78" s="75"/>
    </row>
    <row r="79" spans="1:19" ht="12.75" customHeight="1">
      <c r="A79" s="99" t="s">
        <v>1304</v>
      </c>
      <c r="B79" s="395" t="s">
        <v>1305</v>
      </c>
      <c r="C79" s="396" t="s">
        <v>1306</v>
      </c>
      <c r="D79" s="396" t="s">
        <v>1165</v>
      </c>
      <c r="E79" s="100" t="s">
        <v>1045</v>
      </c>
      <c r="F79" s="100" t="s">
        <v>1030</v>
      </c>
      <c r="G79" s="100" t="s">
        <v>1032</v>
      </c>
      <c r="H79" s="392">
        <v>26246581.010000002</v>
      </c>
      <c r="I79" s="399">
        <v>107.3537</v>
      </c>
      <c r="J79" s="394">
        <v>-1.6637483880382886E-3</v>
      </c>
      <c r="K79" s="394">
        <v>1.2880588272603521E-3</v>
      </c>
      <c r="L79" s="394">
        <v>1.2880588272603521E-3</v>
      </c>
      <c r="M79" s="266"/>
      <c r="N79" s="266"/>
      <c r="O79" s="266"/>
      <c r="P79" s="148"/>
      <c r="Q79" s="175"/>
      <c r="R79" s="75"/>
      <c r="S79" s="75"/>
    </row>
    <row r="80" spans="1:19" ht="12.75" customHeight="1">
      <c r="A80" s="118" t="s">
        <v>1393</v>
      </c>
      <c r="B80" s="395" t="s">
        <v>1403</v>
      </c>
      <c r="C80" s="396" t="s">
        <v>1404</v>
      </c>
      <c r="D80" s="396" t="s">
        <v>1165</v>
      </c>
      <c r="E80" s="100" t="s">
        <v>1045</v>
      </c>
      <c r="F80" s="100" t="s">
        <v>1030</v>
      </c>
      <c r="G80" s="100" t="s">
        <v>1032</v>
      </c>
      <c r="H80" s="392">
        <v>14196497.699999999</v>
      </c>
      <c r="I80" s="399">
        <v>105.72110000000001</v>
      </c>
      <c r="J80" s="394">
        <v>-1.1114567391040664E-3</v>
      </c>
      <c r="K80" s="394">
        <v>1.3800563388819409E-3</v>
      </c>
      <c r="L80" s="394">
        <v>1.3800563388819409E-3</v>
      </c>
      <c r="M80" s="266"/>
      <c r="N80" s="266"/>
      <c r="O80" s="266"/>
      <c r="P80" s="148"/>
      <c r="Q80" s="175"/>
      <c r="R80" s="75"/>
      <c r="S80" s="75"/>
    </row>
    <row r="81" spans="1:19" s="243" customFormat="1" ht="13.5" customHeight="1">
      <c r="A81" s="99" t="s">
        <v>1208</v>
      </c>
      <c r="B81" s="395" t="s">
        <v>1209</v>
      </c>
      <c r="C81" s="396" t="s">
        <v>1210</v>
      </c>
      <c r="D81" s="396" t="s">
        <v>1165</v>
      </c>
      <c r="E81" s="100" t="s">
        <v>1045</v>
      </c>
      <c r="F81" s="100" t="s">
        <v>1030</v>
      </c>
      <c r="G81" s="100" t="s">
        <v>1032</v>
      </c>
      <c r="H81" s="392">
        <v>22727816.260000002</v>
      </c>
      <c r="I81" s="399">
        <v>107.69</v>
      </c>
      <c r="J81" s="394">
        <v>-1.0178636904182303E-3</v>
      </c>
      <c r="K81" s="394">
        <v>2.1356684549207472E-3</v>
      </c>
      <c r="L81" s="394">
        <v>2.1356684549207472E-3</v>
      </c>
      <c r="M81" s="266"/>
      <c r="N81" s="266"/>
      <c r="O81" s="266"/>
      <c r="P81" s="148"/>
      <c r="Q81" s="175"/>
      <c r="R81" s="75"/>
      <c r="S81" s="75"/>
    </row>
    <row r="82" spans="1:19" s="243" customFormat="1" ht="13.5" customHeight="1">
      <c r="A82" s="99" t="s">
        <v>1225</v>
      </c>
      <c r="B82" s="395" t="s">
        <v>1233</v>
      </c>
      <c r="C82" s="396" t="s">
        <v>1234</v>
      </c>
      <c r="D82" s="396" t="s">
        <v>1165</v>
      </c>
      <c r="E82" s="100" t="s">
        <v>1045</v>
      </c>
      <c r="F82" s="100" t="s">
        <v>1030</v>
      </c>
      <c r="G82" s="100" t="s">
        <v>1032</v>
      </c>
      <c r="H82" s="392">
        <v>19119013.879999999</v>
      </c>
      <c r="I82" s="399">
        <v>110.69459999999999</v>
      </c>
      <c r="J82" s="394">
        <v>2.2364135256354167E-3</v>
      </c>
      <c r="K82" s="394">
        <v>2.2363546152202041E-3</v>
      </c>
      <c r="L82" s="394">
        <v>2.2363546152202041E-3</v>
      </c>
      <c r="M82" s="266"/>
      <c r="N82" s="266"/>
      <c r="O82" s="266"/>
      <c r="P82" s="148"/>
      <c r="Q82" s="175"/>
      <c r="R82" s="75"/>
      <c r="S82" s="75"/>
    </row>
    <row r="83" spans="1:19" s="243" customFormat="1" ht="13.5" customHeight="1">
      <c r="A83" s="99" t="s">
        <v>1226</v>
      </c>
      <c r="B83" s="395" t="s">
        <v>1231</v>
      </c>
      <c r="C83" s="396" t="s">
        <v>1232</v>
      </c>
      <c r="D83" s="396" t="s">
        <v>1165</v>
      </c>
      <c r="E83" s="100" t="s">
        <v>1045</v>
      </c>
      <c r="F83" s="100" t="s">
        <v>1030</v>
      </c>
      <c r="G83" s="100" t="s">
        <v>1032</v>
      </c>
      <c r="H83" s="392">
        <v>7156765.1699999999</v>
      </c>
      <c r="I83" s="399">
        <v>112.8443</v>
      </c>
      <c r="J83" s="394">
        <v>5.7744873931353524E-4</v>
      </c>
      <c r="K83" s="394">
        <v>1.8920157114548086E-3</v>
      </c>
      <c r="L83" s="394">
        <v>1.8920157114548086E-3</v>
      </c>
      <c r="M83" s="266"/>
      <c r="N83" s="266"/>
      <c r="O83" s="266"/>
      <c r="P83" s="148"/>
      <c r="Q83" s="175"/>
      <c r="R83" s="75"/>
      <c r="S83" s="75"/>
    </row>
    <row r="84" spans="1:19" s="243" customFormat="1" ht="13.5" customHeight="1">
      <c r="A84" s="99" t="s">
        <v>1050</v>
      </c>
      <c r="B84" s="395">
        <v>84300431782</v>
      </c>
      <c r="C84" s="396" t="s">
        <v>1051</v>
      </c>
      <c r="D84" s="396" t="s">
        <v>139</v>
      </c>
      <c r="E84" s="100" t="s">
        <v>1031</v>
      </c>
      <c r="F84" s="100" t="s">
        <v>1030</v>
      </c>
      <c r="G84" s="100" t="s">
        <v>1032</v>
      </c>
      <c r="H84" s="392">
        <v>27877603.359999999</v>
      </c>
      <c r="I84" s="399">
        <v>49.318399999999997</v>
      </c>
      <c r="J84" s="394">
        <v>5.3689944931326838E-2</v>
      </c>
      <c r="K84" s="394">
        <v>2.9824535760000437E-2</v>
      </c>
      <c r="L84" s="394">
        <v>2.9824535760000437E-2</v>
      </c>
      <c r="M84" s="266"/>
      <c r="N84" s="266"/>
      <c r="O84" s="266"/>
      <c r="P84" s="148"/>
      <c r="Q84" s="175"/>
      <c r="R84" s="75"/>
      <c r="S84" s="75"/>
    </row>
    <row r="85" spans="1:19" ht="13.5" customHeight="1">
      <c r="A85" s="400" t="s">
        <v>1511</v>
      </c>
      <c r="B85" s="395" t="s">
        <v>1052</v>
      </c>
      <c r="C85" s="396" t="s">
        <v>1053</v>
      </c>
      <c r="D85" s="396" t="s">
        <v>139</v>
      </c>
      <c r="E85" s="100" t="s">
        <v>1031</v>
      </c>
      <c r="F85" s="100" t="s">
        <v>1030</v>
      </c>
      <c r="G85" s="100" t="s">
        <v>1054</v>
      </c>
      <c r="H85" s="392">
        <v>1826561.74</v>
      </c>
      <c r="I85" s="399">
        <v>39.397599999999997</v>
      </c>
      <c r="J85" s="394">
        <v>0.12835078663838884</v>
      </c>
      <c r="K85" s="394">
        <v>4.6430166542505091E-2</v>
      </c>
      <c r="L85" s="394">
        <v>4.6430166542505091E-2</v>
      </c>
      <c r="M85" s="266"/>
      <c r="N85" s="266"/>
      <c r="O85" s="266"/>
      <c r="P85" s="148"/>
      <c r="Q85" s="175"/>
      <c r="R85" s="75"/>
      <c r="S85" s="75"/>
    </row>
    <row r="86" spans="1:19" s="243" customFormat="1" ht="12.75" customHeight="1">
      <c r="A86" s="400" t="s">
        <v>1058</v>
      </c>
      <c r="B86" s="395">
        <v>80921653541</v>
      </c>
      <c r="C86" s="396" t="s">
        <v>1059</v>
      </c>
      <c r="D86" s="396" t="s">
        <v>1057</v>
      </c>
      <c r="E86" s="100" t="s">
        <v>1031</v>
      </c>
      <c r="F86" s="100" t="s">
        <v>1030</v>
      </c>
      <c r="G86" s="100" t="s">
        <v>1032</v>
      </c>
      <c r="H86" s="392">
        <v>12535068.939999999</v>
      </c>
      <c r="I86" s="399">
        <v>30.963200000000001</v>
      </c>
      <c r="J86" s="394">
        <v>7.400059629795952E-2</v>
      </c>
      <c r="K86" s="394">
        <v>2.9786215062060251E-2</v>
      </c>
      <c r="L86" s="394">
        <v>2.9786215062060251E-2</v>
      </c>
      <c r="M86" s="266"/>
      <c r="N86" s="266"/>
      <c r="O86" s="266"/>
      <c r="P86" s="148"/>
      <c r="Q86" s="175"/>
      <c r="R86" s="75"/>
      <c r="S86" s="75"/>
    </row>
    <row r="87" spans="1:19" ht="12.75" customHeight="1">
      <c r="A87" s="118" t="s">
        <v>1493</v>
      </c>
      <c r="B87" s="395" t="s">
        <v>1495</v>
      </c>
      <c r="C87" s="396" t="s">
        <v>1496</v>
      </c>
      <c r="D87" s="396" t="s">
        <v>1057</v>
      </c>
      <c r="E87" s="100" t="s">
        <v>1045</v>
      </c>
      <c r="F87" s="100" t="s">
        <v>1030</v>
      </c>
      <c r="G87" s="100" t="s">
        <v>1032</v>
      </c>
      <c r="H87" s="392">
        <v>1123525.32</v>
      </c>
      <c r="I87" s="393">
        <v>102.8775</v>
      </c>
      <c r="J87" s="394">
        <v>-1.3259266186561591E-3</v>
      </c>
      <c r="K87" s="394">
        <v>1.4172812923736178E-3</v>
      </c>
      <c r="L87" s="394">
        <v>1.4172812923736178E-3</v>
      </c>
      <c r="M87" s="266"/>
      <c r="N87" s="266"/>
      <c r="O87" s="266"/>
      <c r="P87" s="148"/>
      <c r="Q87" s="175"/>
      <c r="R87" s="75"/>
      <c r="S87" s="75"/>
    </row>
    <row r="88" spans="1:19" ht="12.75" customHeight="1">
      <c r="A88" s="118" t="s">
        <v>1060</v>
      </c>
      <c r="B88" s="395">
        <v>43449016606</v>
      </c>
      <c r="C88" s="396" t="s">
        <v>1061</v>
      </c>
      <c r="D88" s="396" t="s">
        <v>1057</v>
      </c>
      <c r="E88" s="100" t="s">
        <v>1033</v>
      </c>
      <c r="F88" s="100" t="s">
        <v>1030</v>
      </c>
      <c r="G88" s="100" t="s">
        <v>1032</v>
      </c>
      <c r="H88" s="392">
        <v>18332124.449999999</v>
      </c>
      <c r="I88" s="393">
        <v>23.8736</v>
      </c>
      <c r="J88" s="394">
        <v>4.2501778807765511E-2</v>
      </c>
      <c r="K88" s="394">
        <v>1.7751479289940697E-2</v>
      </c>
      <c r="L88" s="394">
        <v>1.7751479289940697E-2</v>
      </c>
      <c r="M88" s="266"/>
      <c r="N88" s="266"/>
      <c r="O88" s="266"/>
      <c r="P88" s="148"/>
      <c r="Q88" s="175"/>
      <c r="R88" s="75"/>
      <c r="S88" s="75"/>
    </row>
    <row r="89" spans="1:19" s="243" customFormat="1" ht="12.75" customHeight="1">
      <c r="A89" s="118" t="s">
        <v>1252</v>
      </c>
      <c r="B89" s="395" t="s">
        <v>1062</v>
      </c>
      <c r="C89" s="396" t="s">
        <v>1063</v>
      </c>
      <c r="D89" s="396" t="s">
        <v>1057</v>
      </c>
      <c r="E89" s="100" t="s">
        <v>1035</v>
      </c>
      <c r="F89" s="100" t="s">
        <v>1030</v>
      </c>
      <c r="G89" s="100" t="s">
        <v>1032</v>
      </c>
      <c r="H89" s="392">
        <v>9827581.0600000005</v>
      </c>
      <c r="I89" s="393">
        <v>19.883099999999999</v>
      </c>
      <c r="J89" s="394">
        <v>-7.3518125343779994E-3</v>
      </c>
      <c r="K89" s="394">
        <v>4.6485541480765225E-3</v>
      </c>
      <c r="L89" s="394">
        <v>4.6485541480765225E-3</v>
      </c>
      <c r="M89" s="266"/>
      <c r="N89" s="266"/>
      <c r="O89" s="266"/>
      <c r="P89" s="217"/>
      <c r="Q89" s="218"/>
      <c r="R89" s="75"/>
      <c r="S89" s="75"/>
    </row>
    <row r="90" spans="1:19" s="243" customFormat="1" ht="12.75" customHeight="1">
      <c r="A90" s="118" t="s">
        <v>1064</v>
      </c>
      <c r="B90" s="395" t="s">
        <v>1065</v>
      </c>
      <c r="C90" s="396" t="s">
        <v>1066</v>
      </c>
      <c r="D90" s="396" t="s">
        <v>1057</v>
      </c>
      <c r="E90" s="100" t="s">
        <v>1035</v>
      </c>
      <c r="F90" s="100" t="s">
        <v>1030</v>
      </c>
      <c r="G90" s="100" t="s">
        <v>1032</v>
      </c>
      <c r="H90" s="392">
        <v>21643387.649999999</v>
      </c>
      <c r="I90" s="393">
        <v>173.3878</v>
      </c>
      <c r="J90" s="394">
        <v>7.1072570431727211E-3</v>
      </c>
      <c r="K90" s="394">
        <v>1.0191769329142453E-2</v>
      </c>
      <c r="L90" s="394">
        <v>1.0191769329142453E-2</v>
      </c>
      <c r="M90" s="266"/>
      <c r="N90" s="266"/>
      <c r="O90" s="266"/>
      <c r="P90" s="217"/>
      <c r="Q90" s="218"/>
      <c r="R90" s="75"/>
      <c r="S90" s="75"/>
    </row>
    <row r="91" spans="1:19" s="243" customFormat="1" ht="12.75" customHeight="1">
      <c r="A91" s="118" t="s">
        <v>1512</v>
      </c>
      <c r="B91" s="395" t="s">
        <v>1055</v>
      </c>
      <c r="C91" s="396" t="s">
        <v>1056</v>
      </c>
      <c r="D91" s="396" t="s">
        <v>1057</v>
      </c>
      <c r="E91" s="100" t="s">
        <v>1033</v>
      </c>
      <c r="F91" s="100" t="s">
        <v>1030</v>
      </c>
      <c r="G91" s="100" t="s">
        <v>1032</v>
      </c>
      <c r="H91" s="392">
        <v>5317780.7</v>
      </c>
      <c r="I91" s="393">
        <v>114.2315</v>
      </c>
      <c r="J91" s="394">
        <v>-4.5604169607510459E-3</v>
      </c>
      <c r="K91" s="394">
        <v>1.5442560200827904E-2</v>
      </c>
      <c r="L91" s="394">
        <v>1.5442560200827904E-2</v>
      </c>
      <c r="M91" s="266"/>
      <c r="N91" s="266"/>
      <c r="O91" s="266"/>
      <c r="P91" s="217"/>
      <c r="Q91" s="218"/>
      <c r="R91" s="75"/>
      <c r="S91" s="75"/>
    </row>
    <row r="92" spans="1:19" s="243" customFormat="1" ht="12.75" customHeight="1">
      <c r="A92" s="118" t="s">
        <v>1294</v>
      </c>
      <c r="B92" s="395" t="s">
        <v>1295</v>
      </c>
      <c r="C92" s="396" t="s">
        <v>1296</v>
      </c>
      <c r="D92" s="396" t="s">
        <v>1607</v>
      </c>
      <c r="E92" s="100" t="s">
        <v>1031</v>
      </c>
      <c r="F92" s="100" t="s">
        <v>113</v>
      </c>
      <c r="G92" s="100" t="s">
        <v>1032</v>
      </c>
      <c r="H92" s="392">
        <v>24124873.379999999</v>
      </c>
      <c r="I92" s="393">
        <v>23.71</v>
      </c>
      <c r="J92" s="394">
        <v>0.21574790100665742</v>
      </c>
      <c r="K92" s="394">
        <v>0.11053864168618266</v>
      </c>
      <c r="L92" s="394">
        <v>0.11053864168618266</v>
      </c>
      <c r="M92" s="266"/>
      <c r="N92" s="266"/>
      <c r="O92" s="266"/>
      <c r="P92" s="217"/>
      <c r="Q92" s="218"/>
      <c r="R92" s="75"/>
      <c r="S92" s="75"/>
    </row>
    <row r="93" spans="1:19" s="995" customFormat="1" ht="12.75" customHeight="1">
      <c r="A93" s="118" t="s">
        <v>1030</v>
      </c>
      <c r="B93" s="395" t="s">
        <v>1030</v>
      </c>
      <c r="C93" s="396" t="s">
        <v>1030</v>
      </c>
      <c r="D93" s="396" t="s">
        <v>1030</v>
      </c>
      <c r="E93" s="100" t="s">
        <v>1030</v>
      </c>
      <c r="F93" s="100" t="s">
        <v>114</v>
      </c>
      <c r="G93" s="100" t="s">
        <v>1032</v>
      </c>
      <c r="H93" s="392">
        <v>13231139.289999999</v>
      </c>
      <c r="I93" s="393">
        <v>23.71</v>
      </c>
      <c r="J93" s="394">
        <v>0.1902459788656512</v>
      </c>
      <c r="K93" s="394">
        <v>0.11053864168618266</v>
      </c>
      <c r="L93" s="394">
        <v>0.11053864168618266</v>
      </c>
      <c r="M93" s="266"/>
      <c r="N93" s="266"/>
      <c r="O93" s="266"/>
      <c r="P93" s="217"/>
      <c r="Q93" s="218"/>
      <c r="R93" s="75"/>
      <c r="S93" s="75"/>
    </row>
    <row r="94" spans="1:19" s="995" customFormat="1" ht="12.75" customHeight="1">
      <c r="A94" s="118" t="s">
        <v>1069</v>
      </c>
      <c r="B94" s="395" t="s">
        <v>1070</v>
      </c>
      <c r="C94" s="396" t="s">
        <v>918</v>
      </c>
      <c r="D94" s="396" t="s">
        <v>1607</v>
      </c>
      <c r="E94" s="100" t="s">
        <v>1031</v>
      </c>
      <c r="F94" s="100" t="s">
        <v>113</v>
      </c>
      <c r="G94" s="100" t="s">
        <v>1032</v>
      </c>
      <c r="H94" s="392">
        <v>15809972.6</v>
      </c>
      <c r="I94" s="393">
        <v>35.65</v>
      </c>
      <c r="J94" s="394">
        <v>9.5442727732282906E-2</v>
      </c>
      <c r="K94" s="394">
        <v>4.1179906542055944E-2</v>
      </c>
      <c r="L94" s="394">
        <v>4.1179906542055944E-2</v>
      </c>
      <c r="M94" s="266"/>
      <c r="N94" s="266"/>
      <c r="O94" s="266"/>
      <c r="P94" s="217"/>
      <c r="Q94" s="218"/>
      <c r="R94" s="75"/>
      <c r="S94" s="75"/>
    </row>
    <row r="95" spans="1:19" s="243" customFormat="1" ht="12.75" customHeight="1">
      <c r="A95" s="118" t="s">
        <v>1030</v>
      </c>
      <c r="B95" s="395" t="s">
        <v>1030</v>
      </c>
      <c r="C95" s="396" t="s">
        <v>1030</v>
      </c>
      <c r="D95" s="396" t="s">
        <v>1030</v>
      </c>
      <c r="E95" s="100" t="s">
        <v>1030</v>
      </c>
      <c r="F95" s="100" t="s">
        <v>114</v>
      </c>
      <c r="G95" s="897" t="s">
        <v>1032</v>
      </c>
      <c r="H95" s="392">
        <v>214852.11</v>
      </c>
      <c r="I95" s="898">
        <v>35.65</v>
      </c>
      <c r="J95" s="394">
        <v>0.24837307819398635</v>
      </c>
      <c r="K95" s="394">
        <v>4.1179906542055944E-2</v>
      </c>
      <c r="L95" s="394">
        <v>4.1179906542055944E-2</v>
      </c>
      <c r="M95" s="266"/>
      <c r="N95" s="266"/>
      <c r="O95" s="266"/>
      <c r="P95" s="217"/>
      <c r="Q95" s="218"/>
      <c r="R95" s="75"/>
      <c r="S95" s="75"/>
    </row>
    <row r="96" spans="1:19" ht="12.75" customHeight="1">
      <c r="A96" s="99" t="s">
        <v>1030</v>
      </c>
      <c r="B96" s="171" t="s">
        <v>1030</v>
      </c>
      <c r="C96" s="390" t="s">
        <v>1030</v>
      </c>
      <c r="D96" s="390" t="s">
        <v>1030</v>
      </c>
      <c r="E96" s="100" t="s">
        <v>1030</v>
      </c>
      <c r="F96" s="100" t="s">
        <v>115</v>
      </c>
      <c r="G96" s="100" t="s">
        <v>1032</v>
      </c>
      <c r="H96" s="392">
        <v>179913.72</v>
      </c>
      <c r="I96" s="393">
        <v>35.65</v>
      </c>
      <c r="J96" s="394">
        <v>0.31348551811957104</v>
      </c>
      <c r="K96" s="394">
        <v>4.1179906542055944E-2</v>
      </c>
      <c r="L96" s="394">
        <v>4.1179906542055944E-2</v>
      </c>
      <c r="M96" s="266"/>
      <c r="N96" s="266"/>
      <c r="O96" s="266"/>
      <c r="P96" s="148"/>
      <c r="Q96" s="175"/>
      <c r="R96" s="75"/>
      <c r="S96" s="75"/>
    </row>
    <row r="97" spans="1:19" ht="12.75" customHeight="1">
      <c r="A97" s="99" t="s">
        <v>1461</v>
      </c>
      <c r="B97" s="171" t="s">
        <v>1462</v>
      </c>
      <c r="C97" s="390" t="s">
        <v>1463</v>
      </c>
      <c r="D97" s="390" t="s">
        <v>1607</v>
      </c>
      <c r="E97" s="100" t="s">
        <v>1035</v>
      </c>
      <c r="F97" s="100" t="s">
        <v>113</v>
      </c>
      <c r="G97" s="100" t="s">
        <v>1032</v>
      </c>
      <c r="H97" s="392">
        <v>1260298.43</v>
      </c>
      <c r="I97" s="393">
        <v>11.22</v>
      </c>
      <c r="J97" s="394">
        <v>0.4263825323005932</v>
      </c>
      <c r="K97" s="394">
        <v>2.4657534246575574E-2</v>
      </c>
      <c r="L97" s="394">
        <v>2.4657534246575574E-2</v>
      </c>
      <c r="M97" s="266"/>
      <c r="N97" s="266"/>
      <c r="O97" s="266"/>
      <c r="P97" s="148"/>
      <c r="Q97" s="175"/>
      <c r="R97" s="75"/>
      <c r="S97" s="75"/>
    </row>
    <row r="98" spans="1:19" ht="12.75" customHeight="1">
      <c r="A98" s="99" t="s">
        <v>1030</v>
      </c>
      <c r="B98" s="171" t="s">
        <v>1030</v>
      </c>
      <c r="C98" s="390" t="s">
        <v>1030</v>
      </c>
      <c r="D98" s="390" t="s">
        <v>1030</v>
      </c>
      <c r="E98" s="100" t="s">
        <v>1030</v>
      </c>
      <c r="F98" s="100" t="s">
        <v>114</v>
      </c>
      <c r="G98" s="100" t="s">
        <v>1032</v>
      </c>
      <c r="H98" s="392">
        <v>25363.279999999999</v>
      </c>
      <c r="I98" s="393">
        <v>11.22</v>
      </c>
      <c r="J98" s="394" t="s">
        <v>1030</v>
      </c>
      <c r="K98" s="394">
        <v>2.4657534246575574E-2</v>
      </c>
      <c r="L98" s="394">
        <v>2.4657534246575574E-2</v>
      </c>
      <c r="M98" s="266"/>
      <c r="N98" s="266"/>
      <c r="O98" s="266"/>
      <c r="P98" s="148"/>
      <c r="Q98" s="175"/>
      <c r="R98" s="75"/>
      <c r="S98" s="75"/>
    </row>
    <row r="99" spans="1:19" ht="12.75" customHeight="1">
      <c r="A99" s="99" t="s">
        <v>1340</v>
      </c>
      <c r="B99" s="171" t="s">
        <v>1378</v>
      </c>
      <c r="C99" s="390" t="s">
        <v>1343</v>
      </c>
      <c r="D99" s="390" t="s">
        <v>1607</v>
      </c>
      <c r="E99" s="100" t="s">
        <v>1341</v>
      </c>
      <c r="F99" s="100" t="s">
        <v>1030</v>
      </c>
      <c r="G99" s="100" t="s">
        <v>1032</v>
      </c>
      <c r="H99" s="392">
        <v>57404042.240000002</v>
      </c>
      <c r="I99" s="393">
        <v>106.3473</v>
      </c>
      <c r="J99" s="394">
        <v>0.30366328065360038</v>
      </c>
      <c r="K99" s="394">
        <v>1.6520378744282471E-3</v>
      </c>
      <c r="L99" s="394">
        <v>1.6520378744282471E-3</v>
      </c>
      <c r="M99" s="266"/>
      <c r="N99" s="266"/>
      <c r="O99" s="266"/>
      <c r="P99" s="148"/>
      <c r="Q99" s="175"/>
      <c r="R99" s="75"/>
      <c r="S99" s="75"/>
    </row>
    <row r="100" spans="1:19" s="995" customFormat="1" ht="12.75" customHeight="1">
      <c r="A100" s="118" t="s">
        <v>1078</v>
      </c>
      <c r="B100" s="171" t="s">
        <v>1079</v>
      </c>
      <c r="C100" s="390" t="s">
        <v>998</v>
      </c>
      <c r="D100" s="390" t="s">
        <v>1607</v>
      </c>
      <c r="E100" s="100" t="s">
        <v>1031</v>
      </c>
      <c r="F100" s="100" t="s">
        <v>113</v>
      </c>
      <c r="G100" s="100" t="s">
        <v>1032</v>
      </c>
      <c r="H100" s="392">
        <v>54332073.859999999</v>
      </c>
      <c r="I100" s="393">
        <v>56.74</v>
      </c>
      <c r="J100" s="394">
        <v>0.17575251821006344</v>
      </c>
      <c r="K100" s="394">
        <v>0.11254901960784314</v>
      </c>
      <c r="L100" s="394">
        <v>0.11254901960784314</v>
      </c>
      <c r="M100" s="266"/>
      <c r="N100" s="266"/>
      <c r="O100" s="266"/>
      <c r="P100" s="148"/>
      <c r="Q100" s="175"/>
      <c r="R100" s="75"/>
      <c r="S100" s="75"/>
    </row>
    <row r="101" spans="1:19" s="995" customFormat="1" ht="12.75" customHeight="1">
      <c r="A101" s="118" t="s">
        <v>1030</v>
      </c>
      <c r="B101" s="171" t="s">
        <v>1030</v>
      </c>
      <c r="C101" s="390" t="s">
        <v>1030</v>
      </c>
      <c r="D101" s="390" t="s">
        <v>1030</v>
      </c>
      <c r="E101" s="100" t="s">
        <v>1030</v>
      </c>
      <c r="F101" s="100" t="s">
        <v>114</v>
      </c>
      <c r="G101" s="100" t="s">
        <v>1032</v>
      </c>
      <c r="H101" s="392">
        <v>3823611.19</v>
      </c>
      <c r="I101" s="393">
        <v>56.74</v>
      </c>
      <c r="J101" s="394">
        <v>0.20974808522078936</v>
      </c>
      <c r="K101" s="394">
        <v>0.11254901960784314</v>
      </c>
      <c r="L101" s="394">
        <v>0.11254901960784314</v>
      </c>
      <c r="M101" s="266"/>
      <c r="N101" s="266"/>
      <c r="O101" s="266"/>
      <c r="P101" s="148"/>
      <c r="Q101" s="175"/>
      <c r="R101" s="75"/>
      <c r="S101" s="75"/>
    </row>
    <row r="102" spans="1:19" s="995" customFormat="1" ht="12.75" customHeight="1">
      <c r="A102" s="118" t="s">
        <v>1030</v>
      </c>
      <c r="B102" s="171" t="s">
        <v>1030</v>
      </c>
      <c r="C102" s="390" t="s">
        <v>1030</v>
      </c>
      <c r="D102" s="390" t="s">
        <v>1030</v>
      </c>
      <c r="E102" s="100" t="s">
        <v>1030</v>
      </c>
      <c r="F102" s="100" t="s">
        <v>115</v>
      </c>
      <c r="G102" s="100" t="s">
        <v>1032</v>
      </c>
      <c r="H102" s="392">
        <v>678889.38</v>
      </c>
      <c r="I102" s="393">
        <v>56.74</v>
      </c>
      <c r="J102" s="394">
        <v>0.1611135699716042</v>
      </c>
      <c r="K102" s="394">
        <v>0.11254901960784314</v>
      </c>
      <c r="L102" s="394">
        <v>0.11254901960784314</v>
      </c>
      <c r="M102" s="266"/>
      <c r="N102" s="266"/>
      <c r="O102" s="266"/>
      <c r="P102" s="148"/>
      <c r="Q102" s="175"/>
      <c r="R102" s="75"/>
      <c r="S102" s="75"/>
    </row>
    <row r="103" spans="1:19" s="995" customFormat="1" ht="12.75" customHeight="1">
      <c r="A103" s="118" t="s">
        <v>1083</v>
      </c>
      <c r="B103" s="171" t="s">
        <v>1084</v>
      </c>
      <c r="C103" s="390" t="s">
        <v>1085</v>
      </c>
      <c r="D103" s="390" t="s">
        <v>916</v>
      </c>
      <c r="E103" s="100" t="s">
        <v>1045</v>
      </c>
      <c r="F103" s="100" t="s">
        <v>1030</v>
      </c>
      <c r="G103" s="100" t="s">
        <v>1032</v>
      </c>
      <c r="H103" s="392">
        <v>3726319.11</v>
      </c>
      <c r="I103" s="393">
        <v>111.07</v>
      </c>
      <c r="J103" s="394">
        <v>-1.4485369546612614E-2</v>
      </c>
      <c r="K103" s="394">
        <v>1.7455308273293779E-2</v>
      </c>
      <c r="L103" s="394">
        <v>1.7455308273293779E-2</v>
      </c>
      <c r="M103" s="266"/>
      <c r="N103" s="266"/>
      <c r="O103" s="266"/>
      <c r="P103" s="148"/>
      <c r="Q103" s="175"/>
      <c r="R103" s="75"/>
      <c r="S103" s="75"/>
    </row>
    <row r="104" spans="1:19" ht="12.75" customHeight="1">
      <c r="A104" s="99" t="s">
        <v>1086</v>
      </c>
      <c r="B104" s="171">
        <v>85535430386</v>
      </c>
      <c r="C104" s="390" t="s">
        <v>1087</v>
      </c>
      <c r="D104" s="390" t="s">
        <v>916</v>
      </c>
      <c r="E104" s="100" t="s">
        <v>1031</v>
      </c>
      <c r="F104" s="100" t="s">
        <v>1030</v>
      </c>
      <c r="G104" s="100" t="s">
        <v>1032</v>
      </c>
      <c r="H104" s="392">
        <v>70731247.549999997</v>
      </c>
      <c r="I104" s="393">
        <v>14.346399999999999</v>
      </c>
      <c r="J104" s="394">
        <v>4.3073199633208992E-2</v>
      </c>
      <c r="K104" s="394">
        <v>3.5429973656670555E-2</v>
      </c>
      <c r="L104" s="394">
        <v>3.5429973656670555E-2</v>
      </c>
      <c r="M104" s="266"/>
      <c r="N104" s="266"/>
      <c r="O104" s="266"/>
      <c r="P104" s="148"/>
      <c r="Q104" s="175"/>
      <c r="R104" s="75"/>
      <c r="S104" s="75"/>
    </row>
    <row r="105" spans="1:19" ht="12.75" customHeight="1">
      <c r="A105" s="99" t="s">
        <v>1088</v>
      </c>
      <c r="B105" s="171">
        <v>40425097619</v>
      </c>
      <c r="C105" s="390" t="s">
        <v>1089</v>
      </c>
      <c r="D105" s="390" t="s">
        <v>916</v>
      </c>
      <c r="E105" s="100" t="s">
        <v>1031</v>
      </c>
      <c r="F105" s="100" t="s">
        <v>1030</v>
      </c>
      <c r="G105" s="100" t="s">
        <v>1032</v>
      </c>
      <c r="H105" s="392">
        <v>7915241</v>
      </c>
      <c r="I105" s="393">
        <v>195.46299999999999</v>
      </c>
      <c r="J105" s="394">
        <v>0.17764536037901602</v>
      </c>
      <c r="K105" s="394">
        <v>5.5967698019267154E-2</v>
      </c>
      <c r="L105" s="394">
        <v>5.5967698019267154E-2</v>
      </c>
      <c r="M105" s="266"/>
      <c r="N105" s="266"/>
      <c r="O105" s="266"/>
      <c r="P105" s="148"/>
      <c r="Q105" s="175"/>
      <c r="R105" s="75"/>
      <c r="S105" s="75"/>
    </row>
    <row r="106" spans="1:19" s="243" customFormat="1" ht="12.75" customHeight="1">
      <c r="A106" s="118" t="s">
        <v>1454</v>
      </c>
      <c r="B106" s="171" t="s">
        <v>1464</v>
      </c>
      <c r="C106" s="390" t="s">
        <v>1465</v>
      </c>
      <c r="D106" s="390" t="s">
        <v>916</v>
      </c>
      <c r="E106" s="100" t="s">
        <v>1045</v>
      </c>
      <c r="F106" s="100" t="s">
        <v>1030</v>
      </c>
      <c r="G106" s="100" t="s">
        <v>1032</v>
      </c>
      <c r="H106" s="392">
        <v>20054459.199999999</v>
      </c>
      <c r="I106" s="393">
        <v>103.6283</v>
      </c>
      <c r="J106" s="394">
        <v>1.1311224711569867E-3</v>
      </c>
      <c r="K106" s="394">
        <v>1.1873776633877231E-3</v>
      </c>
      <c r="L106" s="394">
        <v>1.1873776633877231E-3</v>
      </c>
      <c r="M106" s="266"/>
      <c r="N106" s="266"/>
      <c r="O106" s="266"/>
      <c r="P106" s="148"/>
      <c r="Q106" s="175"/>
      <c r="R106" s="75"/>
      <c r="S106" s="75"/>
    </row>
    <row r="107" spans="1:19" s="995" customFormat="1" ht="12.75" customHeight="1">
      <c r="A107" s="118" t="s">
        <v>1612</v>
      </c>
      <c r="B107" s="171" t="s">
        <v>1613</v>
      </c>
      <c r="C107" s="390" t="s">
        <v>1614</v>
      </c>
      <c r="D107" s="390" t="s">
        <v>916</v>
      </c>
      <c r="E107" s="100" t="s">
        <v>1045</v>
      </c>
      <c r="F107" s="100" t="s">
        <v>1030</v>
      </c>
      <c r="G107" s="100" t="s">
        <v>1032</v>
      </c>
      <c r="H107" s="392">
        <v>20211670.68</v>
      </c>
      <c r="I107" s="393">
        <v>100.92959999999999</v>
      </c>
      <c r="J107" s="394">
        <v>1.6958274991811795E-3</v>
      </c>
      <c r="K107" s="394">
        <v>1.6961314506835912E-3</v>
      </c>
      <c r="L107" s="394">
        <v>1.6961314506835912E-3</v>
      </c>
      <c r="M107" s="266"/>
      <c r="N107" s="266"/>
      <c r="O107" s="266"/>
      <c r="P107" s="148"/>
      <c r="Q107" s="175"/>
      <c r="R107" s="75"/>
      <c r="S107" s="75"/>
    </row>
    <row r="108" spans="1:19" s="995" customFormat="1" ht="12.75" customHeight="1">
      <c r="A108" s="118" t="s">
        <v>1651</v>
      </c>
      <c r="B108" s="171" t="s">
        <v>1659</v>
      </c>
      <c r="C108" s="390" t="s">
        <v>1660</v>
      </c>
      <c r="D108" s="390" t="s">
        <v>916</v>
      </c>
      <c r="E108" s="100" t="s">
        <v>1045</v>
      </c>
      <c r="F108" s="100" t="s">
        <v>1030</v>
      </c>
      <c r="G108" s="100" t="s">
        <v>1054</v>
      </c>
      <c r="H108" s="392">
        <v>12147704.890000001</v>
      </c>
      <c r="I108" s="393">
        <v>84.128799999999998</v>
      </c>
      <c r="J108" s="394" t="s">
        <v>1030</v>
      </c>
      <c r="K108" s="394" t="s">
        <v>1030</v>
      </c>
      <c r="L108" s="394" t="s">
        <v>1030</v>
      </c>
      <c r="M108" s="266"/>
      <c r="N108" s="266"/>
      <c r="O108" s="266"/>
      <c r="P108" s="148"/>
      <c r="Q108" s="175"/>
      <c r="R108" s="75"/>
      <c r="S108" s="75"/>
    </row>
    <row r="109" spans="1:19" s="995" customFormat="1" ht="12.75" customHeight="1">
      <c r="A109" s="118" t="s">
        <v>1090</v>
      </c>
      <c r="B109" s="171">
        <v>61515780704</v>
      </c>
      <c r="C109" s="390" t="s">
        <v>1091</v>
      </c>
      <c r="D109" s="390" t="s">
        <v>916</v>
      </c>
      <c r="E109" s="100" t="s">
        <v>1035</v>
      </c>
      <c r="F109" s="100" t="s">
        <v>1030</v>
      </c>
      <c r="G109" s="100" t="s">
        <v>1032</v>
      </c>
      <c r="H109" s="392">
        <v>56284914.469999999</v>
      </c>
      <c r="I109" s="393">
        <v>18.272600000000001</v>
      </c>
      <c r="J109" s="394">
        <v>-4.7762964203918568E-2</v>
      </c>
      <c r="K109" s="394">
        <v>1.7103950354688813E-3</v>
      </c>
      <c r="L109" s="394">
        <v>1.7103950354688813E-3</v>
      </c>
      <c r="M109" s="266"/>
      <c r="N109" s="266"/>
      <c r="O109" s="266"/>
      <c r="P109" s="148"/>
      <c r="Q109" s="175"/>
      <c r="R109" s="75"/>
      <c r="S109" s="75"/>
    </row>
    <row r="110" spans="1:19" s="243" customFormat="1" ht="12.75" customHeight="1">
      <c r="A110" s="99" t="s">
        <v>1092</v>
      </c>
      <c r="B110" s="171">
        <v>16128752508</v>
      </c>
      <c r="C110" s="390" t="s">
        <v>1093</v>
      </c>
      <c r="D110" s="390" t="s">
        <v>916</v>
      </c>
      <c r="E110" s="100" t="s">
        <v>1033</v>
      </c>
      <c r="F110" s="100" t="s">
        <v>1030</v>
      </c>
      <c r="G110" s="100" t="s">
        <v>1032</v>
      </c>
      <c r="H110" s="392">
        <v>9490641.2400000002</v>
      </c>
      <c r="I110" s="393">
        <v>17.857700000000001</v>
      </c>
      <c r="J110" s="394">
        <v>2.4364155853377145E-2</v>
      </c>
      <c r="K110" s="394">
        <v>2.1514049057294482E-2</v>
      </c>
      <c r="L110" s="394">
        <v>2.1514049057294482E-2</v>
      </c>
      <c r="M110" s="266"/>
      <c r="N110" s="266"/>
      <c r="O110" s="266"/>
      <c r="P110" s="148"/>
      <c r="Q110" s="175"/>
      <c r="R110" s="75"/>
      <c r="S110" s="75"/>
    </row>
    <row r="111" spans="1:19" s="243" customFormat="1" ht="12.75" customHeight="1">
      <c r="A111" s="99" t="s">
        <v>1111</v>
      </c>
      <c r="B111" s="171" t="s">
        <v>1112</v>
      </c>
      <c r="C111" s="390" t="s">
        <v>1113</v>
      </c>
      <c r="D111" s="390" t="s">
        <v>1110</v>
      </c>
      <c r="E111" s="100" t="s">
        <v>1035</v>
      </c>
      <c r="F111" s="100" t="s">
        <v>1030</v>
      </c>
      <c r="G111" s="100" t="s">
        <v>1032</v>
      </c>
      <c r="H111" s="392">
        <v>19701169.050000001</v>
      </c>
      <c r="I111" s="393">
        <v>107.0029</v>
      </c>
      <c r="J111" s="394">
        <v>-4.9092711450061666E-3</v>
      </c>
      <c r="K111" s="394">
        <v>7.6978495180604067E-3</v>
      </c>
      <c r="L111" s="394">
        <v>7.6978495180604067E-3</v>
      </c>
      <c r="M111" s="266"/>
      <c r="N111" s="266"/>
      <c r="O111" s="266"/>
      <c r="P111" s="148"/>
      <c r="Q111" s="175"/>
      <c r="R111" s="75"/>
      <c r="S111" s="75"/>
    </row>
    <row r="112" spans="1:19" s="243" customFormat="1" ht="12.75" customHeight="1">
      <c r="A112" s="99" t="s">
        <v>1405</v>
      </c>
      <c r="B112" s="171" t="s">
        <v>1406</v>
      </c>
      <c r="C112" s="390" t="s">
        <v>1407</v>
      </c>
      <c r="D112" s="390" t="s">
        <v>1110</v>
      </c>
      <c r="E112" s="100" t="s">
        <v>1045</v>
      </c>
      <c r="F112" s="100" t="s">
        <v>1030</v>
      </c>
      <c r="G112" s="100" t="s">
        <v>1032</v>
      </c>
      <c r="H112" s="392">
        <v>14657587.09</v>
      </c>
      <c r="I112" s="393">
        <v>105.95610000000001</v>
      </c>
      <c r="J112" s="394">
        <v>-2.0291046495809484E-3</v>
      </c>
      <c r="K112" s="394">
        <v>2.0370585782012451E-3</v>
      </c>
      <c r="L112" s="394">
        <v>2.0370585782012451E-3</v>
      </c>
      <c r="M112" s="266"/>
      <c r="N112" s="266"/>
      <c r="O112" s="266"/>
      <c r="P112" s="148"/>
      <c r="Q112" s="175"/>
      <c r="R112" s="75"/>
      <c r="S112" s="75"/>
    </row>
    <row r="113" spans="1:19" s="243" customFormat="1" ht="12.75" customHeight="1">
      <c r="A113" s="99" t="s">
        <v>1264</v>
      </c>
      <c r="B113" s="171" t="s">
        <v>1115</v>
      </c>
      <c r="C113" s="390" t="s">
        <v>1116</v>
      </c>
      <c r="D113" s="390" t="s">
        <v>1110</v>
      </c>
      <c r="E113" s="100" t="s">
        <v>1035</v>
      </c>
      <c r="F113" s="100" t="s">
        <v>1030</v>
      </c>
      <c r="G113" s="100" t="s">
        <v>1032</v>
      </c>
      <c r="H113" s="392">
        <v>26661452.800000001</v>
      </c>
      <c r="I113" s="393">
        <v>14.25</v>
      </c>
      <c r="J113" s="394">
        <v>2.2382196794565434E-2</v>
      </c>
      <c r="K113" s="394">
        <v>3.4080666967102324E-3</v>
      </c>
      <c r="L113" s="394">
        <v>3.4080666967102324E-3</v>
      </c>
      <c r="M113" s="266"/>
      <c r="N113" s="266"/>
      <c r="O113" s="266"/>
      <c r="P113" s="148"/>
      <c r="Q113" s="175"/>
      <c r="R113" s="75"/>
      <c r="S113" s="75"/>
    </row>
    <row r="114" spans="1:19" s="243" customFormat="1" ht="12.75" customHeight="1">
      <c r="A114" s="99" t="s">
        <v>1287</v>
      </c>
      <c r="B114" s="171">
        <v>20010251059</v>
      </c>
      <c r="C114" s="390" t="s">
        <v>1114</v>
      </c>
      <c r="D114" s="390" t="s">
        <v>1110</v>
      </c>
      <c r="E114" s="100" t="s">
        <v>1047</v>
      </c>
      <c r="F114" s="100" t="s">
        <v>1030</v>
      </c>
      <c r="G114" s="100" t="s">
        <v>1032</v>
      </c>
      <c r="H114" s="392">
        <v>15174217.859999999</v>
      </c>
      <c r="I114" s="393">
        <v>110.2958</v>
      </c>
      <c r="J114" s="394">
        <v>1.0942976583496744E-3</v>
      </c>
      <c r="K114" s="394">
        <v>2.4220821181266672E-3</v>
      </c>
      <c r="L114" s="394">
        <v>2.4220821181266672E-3</v>
      </c>
      <c r="M114" s="266"/>
      <c r="N114" s="266"/>
      <c r="O114" s="266"/>
      <c r="P114" s="148"/>
      <c r="Q114" s="175"/>
      <c r="R114" s="75"/>
      <c r="S114" s="75"/>
    </row>
    <row r="115" spans="1:19" s="243" customFormat="1" ht="12.75" customHeight="1">
      <c r="A115" s="99" t="s">
        <v>1117</v>
      </c>
      <c r="B115" s="171" t="s">
        <v>1118</v>
      </c>
      <c r="C115" s="390" t="s">
        <v>1119</v>
      </c>
      <c r="D115" s="390" t="s">
        <v>1110</v>
      </c>
      <c r="E115" s="100" t="s">
        <v>1035</v>
      </c>
      <c r="F115" s="100" t="s">
        <v>1030</v>
      </c>
      <c r="G115" s="100" t="s">
        <v>1054</v>
      </c>
      <c r="H115" s="392">
        <v>13388976.460000001</v>
      </c>
      <c r="I115" s="393">
        <v>94.900700000000001</v>
      </c>
      <c r="J115" s="394">
        <v>-3.5691020814513363E-3</v>
      </c>
      <c r="K115" s="394">
        <v>1.432685955639057E-3</v>
      </c>
      <c r="L115" s="394">
        <v>1.432685955639057E-3</v>
      </c>
      <c r="M115" s="266"/>
      <c r="N115" s="266"/>
      <c r="O115" s="266"/>
      <c r="P115" s="148"/>
      <c r="Q115" s="175"/>
      <c r="R115" s="75"/>
      <c r="S115" s="75"/>
    </row>
    <row r="116" spans="1:19" s="243" customFormat="1" ht="12.75" customHeight="1">
      <c r="A116" s="99" t="s">
        <v>1122</v>
      </c>
      <c r="B116" s="171">
        <v>79301865686</v>
      </c>
      <c r="C116" s="390" t="s">
        <v>1123</v>
      </c>
      <c r="D116" s="390" t="s">
        <v>1110</v>
      </c>
      <c r="E116" s="100" t="s">
        <v>1047</v>
      </c>
      <c r="F116" s="100" t="s">
        <v>1030</v>
      </c>
      <c r="G116" s="100" t="s">
        <v>1032</v>
      </c>
      <c r="H116" s="392">
        <v>11412141.220000001</v>
      </c>
      <c r="I116" s="393">
        <v>138.32669999999999</v>
      </c>
      <c r="J116" s="394">
        <v>1.6566212114068612E-2</v>
      </c>
      <c r="K116" s="394">
        <v>1.7371407893807644E-2</v>
      </c>
      <c r="L116" s="394">
        <v>1.7371407893807644E-2</v>
      </c>
      <c r="M116" s="266"/>
      <c r="N116" s="266"/>
      <c r="O116" s="266"/>
      <c r="P116" s="148"/>
      <c r="Q116" s="175"/>
      <c r="R116" s="75"/>
      <c r="S116" s="75"/>
    </row>
    <row r="117" spans="1:19" s="243" customFormat="1" ht="12.75" customHeight="1">
      <c r="A117" s="99" t="s">
        <v>1466</v>
      </c>
      <c r="B117" s="171" t="s">
        <v>1467</v>
      </c>
      <c r="C117" s="390" t="s">
        <v>1468</v>
      </c>
      <c r="D117" s="390" t="s">
        <v>1110</v>
      </c>
      <c r="E117" s="100" t="s">
        <v>1341</v>
      </c>
      <c r="F117" s="100" t="s">
        <v>1030</v>
      </c>
      <c r="G117" s="100" t="s">
        <v>1032</v>
      </c>
      <c r="H117" s="392">
        <v>131301106.81999999</v>
      </c>
      <c r="I117" s="393">
        <v>102.9469</v>
      </c>
      <c r="J117" s="394">
        <v>3.5036177141111402E-2</v>
      </c>
      <c r="K117" s="394">
        <v>1.1027534801402172E-3</v>
      </c>
      <c r="L117" s="394">
        <v>1.1027534801402172E-3</v>
      </c>
      <c r="M117" s="266"/>
      <c r="N117" s="266"/>
      <c r="O117" s="266"/>
      <c r="P117" s="148"/>
      <c r="Q117" s="175"/>
      <c r="R117" s="75"/>
      <c r="S117" s="75"/>
    </row>
    <row r="118" spans="1:19" s="243" customFormat="1" ht="12.75" customHeight="1">
      <c r="A118" s="99" t="s">
        <v>1183</v>
      </c>
      <c r="B118" s="171" t="s">
        <v>1120</v>
      </c>
      <c r="C118" s="390" t="s">
        <v>1121</v>
      </c>
      <c r="D118" s="390" t="s">
        <v>1110</v>
      </c>
      <c r="E118" s="100" t="s">
        <v>1047</v>
      </c>
      <c r="F118" s="100" t="s">
        <v>1030</v>
      </c>
      <c r="G118" s="100" t="s">
        <v>1032</v>
      </c>
      <c r="H118" s="392">
        <v>4100393.7</v>
      </c>
      <c r="I118" s="393">
        <v>143.554</v>
      </c>
      <c r="J118" s="394">
        <v>2.2421717276008613E-2</v>
      </c>
      <c r="K118" s="394">
        <v>-3.4294124180828112E-3</v>
      </c>
      <c r="L118" s="394">
        <v>-3.4294124180828112E-3</v>
      </c>
      <c r="M118" s="266"/>
      <c r="N118" s="266"/>
      <c r="O118" s="266"/>
      <c r="P118" s="148"/>
      <c r="Q118" s="175"/>
      <c r="R118" s="75"/>
      <c r="S118" s="75"/>
    </row>
    <row r="119" spans="1:19" s="243" customFormat="1" ht="12.75" customHeight="1">
      <c r="A119" s="99" t="s">
        <v>1124</v>
      </c>
      <c r="B119" s="171" t="s">
        <v>1125</v>
      </c>
      <c r="C119" s="390" t="s">
        <v>1126</v>
      </c>
      <c r="D119" s="390" t="s">
        <v>1110</v>
      </c>
      <c r="E119" s="100" t="s">
        <v>1047</v>
      </c>
      <c r="F119" s="100" t="s">
        <v>1030</v>
      </c>
      <c r="G119" s="100" t="s">
        <v>1032</v>
      </c>
      <c r="H119" s="392">
        <v>14794911.41</v>
      </c>
      <c r="I119" s="393">
        <v>113.1491</v>
      </c>
      <c r="J119" s="394">
        <v>-1.1871578184956988E-2</v>
      </c>
      <c r="K119" s="394">
        <v>-3.0569772855981725E-4</v>
      </c>
      <c r="L119" s="394">
        <v>-3.0569772855981725E-4</v>
      </c>
      <c r="M119" s="266"/>
      <c r="N119" s="266"/>
      <c r="O119" s="266"/>
      <c r="P119" s="148"/>
      <c r="Q119" s="175"/>
      <c r="R119" s="75"/>
      <c r="S119" s="75"/>
    </row>
    <row r="120" spans="1:19" s="243" customFormat="1" ht="12.75" customHeight="1">
      <c r="A120" s="99" t="s">
        <v>1186</v>
      </c>
      <c r="B120" s="171" t="s">
        <v>1190</v>
      </c>
      <c r="C120" s="390" t="s">
        <v>1191</v>
      </c>
      <c r="D120" s="390" t="s">
        <v>1110</v>
      </c>
      <c r="E120" s="100" t="s">
        <v>1047</v>
      </c>
      <c r="F120" s="100" t="s">
        <v>1030</v>
      </c>
      <c r="G120" s="100" t="s">
        <v>1032</v>
      </c>
      <c r="H120" s="392">
        <v>5404714.3700000001</v>
      </c>
      <c r="I120" s="393">
        <v>112.46129999999999</v>
      </c>
      <c r="J120" s="394">
        <v>-4.8760886772929446E-3</v>
      </c>
      <c r="K120" s="394">
        <v>3.0038038073747497E-3</v>
      </c>
      <c r="L120" s="394">
        <v>3.0038038073747497E-3</v>
      </c>
      <c r="M120" s="266"/>
      <c r="N120" s="266"/>
      <c r="O120" s="266"/>
      <c r="P120" s="148"/>
      <c r="Q120" s="175"/>
      <c r="R120" s="75"/>
      <c r="S120" s="75"/>
    </row>
    <row r="121" spans="1:19" s="243" customFormat="1" ht="12.75" customHeight="1">
      <c r="A121" s="99" t="s">
        <v>1156</v>
      </c>
      <c r="B121" s="171" t="s">
        <v>1157</v>
      </c>
      <c r="C121" s="390" t="s">
        <v>1158</v>
      </c>
      <c r="D121" s="390" t="s">
        <v>1110</v>
      </c>
      <c r="E121" s="100" t="s">
        <v>1035</v>
      </c>
      <c r="F121" s="100" t="s">
        <v>1030</v>
      </c>
      <c r="G121" s="100" t="s">
        <v>1054</v>
      </c>
      <c r="H121" s="392">
        <v>5414317.3200000003</v>
      </c>
      <c r="I121" s="393">
        <v>84.059799999999996</v>
      </c>
      <c r="J121" s="394">
        <v>-1.1971702929434835E-2</v>
      </c>
      <c r="K121" s="394">
        <v>1.6427468306314807E-3</v>
      </c>
      <c r="L121" s="394">
        <v>1.6427468306314807E-3</v>
      </c>
      <c r="M121" s="266"/>
      <c r="N121" s="266"/>
      <c r="O121" s="266"/>
      <c r="P121" s="148"/>
      <c r="Q121" s="175"/>
      <c r="R121" s="75"/>
      <c r="S121" s="75"/>
    </row>
    <row r="122" spans="1:19" s="995" customFormat="1" ht="12.75" customHeight="1">
      <c r="A122" s="99" t="s">
        <v>1127</v>
      </c>
      <c r="B122" s="171" t="s">
        <v>1128</v>
      </c>
      <c r="C122" s="390" t="s">
        <v>1129</v>
      </c>
      <c r="D122" s="390" t="s">
        <v>1110</v>
      </c>
      <c r="E122" s="100" t="s">
        <v>1047</v>
      </c>
      <c r="F122" s="100" t="s">
        <v>1030</v>
      </c>
      <c r="G122" s="100" t="s">
        <v>1032</v>
      </c>
      <c r="H122" s="392">
        <v>13483385.52</v>
      </c>
      <c r="I122" s="393">
        <v>105.6236</v>
      </c>
      <c r="J122" s="394">
        <v>-1.5900174023890656E-3</v>
      </c>
      <c r="K122" s="394">
        <v>9.463517385462028E-3</v>
      </c>
      <c r="L122" s="394">
        <v>9.463517385462028E-3</v>
      </c>
      <c r="M122" s="266"/>
      <c r="N122" s="266"/>
      <c r="O122" s="266"/>
      <c r="P122" s="148"/>
      <c r="Q122" s="175"/>
      <c r="R122" s="75"/>
      <c r="S122" s="75"/>
    </row>
    <row r="123" spans="1:19" s="995" customFormat="1" ht="12.75" customHeight="1">
      <c r="A123" s="99" t="s">
        <v>1679</v>
      </c>
      <c r="B123" s="171" t="s">
        <v>1136</v>
      </c>
      <c r="C123" s="390" t="s">
        <v>1137</v>
      </c>
      <c r="D123" s="390" t="s">
        <v>79</v>
      </c>
      <c r="E123" s="100" t="s">
        <v>1033</v>
      </c>
      <c r="F123" s="100" t="s">
        <v>1030</v>
      </c>
      <c r="G123" s="100" t="s">
        <v>1032</v>
      </c>
      <c r="H123" s="392">
        <v>28731938.010000002</v>
      </c>
      <c r="I123" s="393">
        <v>115.6392</v>
      </c>
      <c r="J123" s="394">
        <v>0.29023179481378492</v>
      </c>
      <c r="K123" s="394">
        <v>7.9422634404853198E-3</v>
      </c>
      <c r="L123" s="394">
        <v>7.9422634404853198E-3</v>
      </c>
      <c r="M123" s="266"/>
      <c r="N123" s="266"/>
      <c r="O123" s="266"/>
      <c r="P123" s="148"/>
      <c r="Q123" s="175"/>
      <c r="R123" s="75"/>
      <c r="S123" s="75"/>
    </row>
    <row r="124" spans="1:19" s="995" customFormat="1" ht="12.75" customHeight="1">
      <c r="A124" s="99" t="s">
        <v>1652</v>
      </c>
      <c r="B124" s="171" t="s">
        <v>1239</v>
      </c>
      <c r="C124" s="390" t="s">
        <v>1240</v>
      </c>
      <c r="D124" s="390" t="s">
        <v>79</v>
      </c>
      <c r="E124" s="100" t="s">
        <v>1031</v>
      </c>
      <c r="F124" s="100" t="s">
        <v>1030</v>
      </c>
      <c r="G124" s="100" t="s">
        <v>1054</v>
      </c>
      <c r="H124" s="392">
        <v>9191863.4100000001</v>
      </c>
      <c r="I124" s="393">
        <v>103.5095</v>
      </c>
      <c r="J124" s="394">
        <v>0.1203630600196246</v>
      </c>
      <c r="K124" s="394">
        <v>5.9978585580618082E-2</v>
      </c>
      <c r="L124" s="394">
        <v>5.9978585580618082E-2</v>
      </c>
      <c r="M124" s="266"/>
      <c r="N124" s="266"/>
      <c r="O124" s="266"/>
      <c r="P124" s="148"/>
      <c r="Q124" s="175"/>
      <c r="R124" s="75"/>
      <c r="S124" s="75"/>
    </row>
    <row r="125" spans="1:19" s="243" customFormat="1" ht="12.75" customHeight="1">
      <c r="A125" s="99" t="s">
        <v>1342</v>
      </c>
      <c r="B125" s="171" t="s">
        <v>1381</v>
      </c>
      <c r="C125" s="390" t="s">
        <v>1379</v>
      </c>
      <c r="D125" s="390" t="s">
        <v>79</v>
      </c>
      <c r="E125" s="100" t="s">
        <v>1045</v>
      </c>
      <c r="F125" s="100" t="s">
        <v>1030</v>
      </c>
      <c r="G125" s="100" t="s">
        <v>1032</v>
      </c>
      <c r="H125" s="392">
        <v>25727160.02</v>
      </c>
      <c r="I125" s="393">
        <v>106.7529</v>
      </c>
      <c r="J125" s="394">
        <v>-6.1912198375165817E-3</v>
      </c>
      <c r="K125" s="394">
        <v>1.2765342797758095E-3</v>
      </c>
      <c r="L125" s="394">
        <v>1.2765342797758095E-3</v>
      </c>
      <c r="M125" s="266"/>
      <c r="N125" s="266"/>
      <c r="O125" s="266"/>
      <c r="P125" s="148"/>
      <c r="Q125" s="175"/>
      <c r="R125" s="75"/>
      <c r="S125" s="75"/>
    </row>
    <row r="126" spans="1:19" s="243" customFormat="1" ht="12.75" customHeight="1">
      <c r="A126" s="99" t="s">
        <v>1484</v>
      </c>
      <c r="B126" s="171" t="s">
        <v>1485</v>
      </c>
      <c r="C126" s="390" t="s">
        <v>1486</v>
      </c>
      <c r="D126" s="390" t="s">
        <v>79</v>
      </c>
      <c r="E126" s="100" t="s">
        <v>1045</v>
      </c>
      <c r="F126" s="100" t="s">
        <v>1030</v>
      </c>
      <c r="G126" s="100" t="s">
        <v>1032</v>
      </c>
      <c r="H126" s="392">
        <v>18668020.75</v>
      </c>
      <c r="I126" s="393">
        <v>104.7599</v>
      </c>
      <c r="J126" s="394">
        <v>-7.4596396509239993E-3</v>
      </c>
      <c r="K126" s="394">
        <v>1.492297602954995E-3</v>
      </c>
      <c r="L126" s="394">
        <v>1.492297602954995E-3</v>
      </c>
      <c r="M126" s="266"/>
      <c r="N126" s="266"/>
      <c r="O126" s="266"/>
      <c r="P126" s="148"/>
      <c r="Q126" s="175"/>
      <c r="R126" s="75"/>
      <c r="S126" s="75"/>
    </row>
    <row r="127" spans="1:19" s="243" customFormat="1" ht="12.75" customHeight="1">
      <c r="A127" s="99" t="s">
        <v>1494</v>
      </c>
      <c r="B127" s="171" t="s">
        <v>1497</v>
      </c>
      <c r="C127" s="390" t="s">
        <v>1498</v>
      </c>
      <c r="D127" s="390" t="s">
        <v>79</v>
      </c>
      <c r="E127" s="100" t="s">
        <v>1045</v>
      </c>
      <c r="F127" s="100" t="s">
        <v>1030</v>
      </c>
      <c r="G127" s="100" t="s">
        <v>1032</v>
      </c>
      <c r="H127" s="392">
        <v>32227414.059999999</v>
      </c>
      <c r="I127" s="393">
        <v>103.4123</v>
      </c>
      <c r="J127" s="394">
        <v>-6.0975901967732504E-3</v>
      </c>
      <c r="K127" s="394">
        <v>1.0764648198324789E-3</v>
      </c>
      <c r="L127" s="394">
        <v>1.0764648198324789E-3</v>
      </c>
      <c r="M127" s="266"/>
      <c r="N127" s="266"/>
      <c r="O127" s="266"/>
      <c r="P127" s="148"/>
      <c r="Q127" s="175"/>
      <c r="R127" s="75"/>
      <c r="S127" s="75"/>
    </row>
    <row r="128" spans="1:19" s="995" customFormat="1" ht="12.75" customHeight="1">
      <c r="A128" s="99" t="s">
        <v>1288</v>
      </c>
      <c r="B128" s="171" t="s">
        <v>1289</v>
      </c>
      <c r="C128" s="390" t="s">
        <v>1290</v>
      </c>
      <c r="D128" s="390" t="s">
        <v>79</v>
      </c>
      <c r="E128" s="100" t="s">
        <v>1045</v>
      </c>
      <c r="F128" s="100" t="s">
        <v>1030</v>
      </c>
      <c r="G128" s="100" t="s">
        <v>1054</v>
      </c>
      <c r="H128" s="392">
        <v>4458852.17</v>
      </c>
      <c r="I128" s="393">
        <v>91.115300000000005</v>
      </c>
      <c r="J128" s="394">
        <v>-1.2996692346854632E-2</v>
      </c>
      <c r="K128" s="394">
        <v>1.3005851484582109E-3</v>
      </c>
      <c r="L128" s="394">
        <v>1.3005851484582109E-3</v>
      </c>
      <c r="M128" s="266"/>
      <c r="N128" s="266"/>
      <c r="O128" s="266"/>
      <c r="P128" s="148"/>
      <c r="Q128" s="175"/>
      <c r="R128" s="75"/>
      <c r="S128" s="75"/>
    </row>
    <row r="129" spans="1:19" s="243" customFormat="1" ht="12.75" customHeight="1">
      <c r="A129" s="99" t="s">
        <v>1408</v>
      </c>
      <c r="B129" s="171" t="s">
        <v>1409</v>
      </c>
      <c r="C129" s="390" t="s">
        <v>1410</v>
      </c>
      <c r="D129" s="390" t="s">
        <v>79</v>
      </c>
      <c r="E129" s="100" t="s">
        <v>1045</v>
      </c>
      <c r="F129" s="100" t="s">
        <v>1030</v>
      </c>
      <c r="G129" s="100" t="s">
        <v>1054</v>
      </c>
      <c r="H129" s="392">
        <v>8016883.7400000002</v>
      </c>
      <c r="I129" s="393">
        <v>90.169399999999996</v>
      </c>
      <c r="J129" s="394">
        <v>-2.1888204746478679E-2</v>
      </c>
      <c r="K129" s="394">
        <v>1.5157350207724019E-3</v>
      </c>
      <c r="L129" s="394">
        <v>1.5157350207724019E-3</v>
      </c>
      <c r="M129" s="266"/>
      <c r="N129" s="266"/>
      <c r="O129" s="266"/>
      <c r="P129" s="148"/>
      <c r="Q129" s="175"/>
      <c r="R129" s="75"/>
      <c r="S129" s="75"/>
    </row>
    <row r="130" spans="1:19" s="243" customFormat="1" ht="12.75" customHeight="1">
      <c r="A130" s="99" t="s">
        <v>1227</v>
      </c>
      <c r="B130" s="171" t="s">
        <v>1229</v>
      </c>
      <c r="C130" s="390" t="s">
        <v>1230</v>
      </c>
      <c r="D130" s="390" t="s">
        <v>79</v>
      </c>
      <c r="E130" s="100" t="s">
        <v>1045</v>
      </c>
      <c r="F130" s="100" t="s">
        <v>1030</v>
      </c>
      <c r="G130" s="100" t="s">
        <v>1032</v>
      </c>
      <c r="H130" s="392">
        <v>25117256.190000001</v>
      </c>
      <c r="I130" s="393">
        <v>109.8531</v>
      </c>
      <c r="J130" s="394">
        <v>-3.5008953205367677E-3</v>
      </c>
      <c r="K130" s="394">
        <v>1.6010576462812676E-3</v>
      </c>
      <c r="L130" s="394">
        <v>1.6010576462812676E-3</v>
      </c>
      <c r="M130" s="266"/>
      <c r="N130" s="266"/>
      <c r="O130" s="266"/>
      <c r="P130" s="148"/>
      <c r="Q130" s="175"/>
      <c r="R130" s="75"/>
      <c r="S130" s="75"/>
    </row>
    <row r="131" spans="1:19" s="243" customFormat="1" ht="12.75" customHeight="1">
      <c r="A131" s="99" t="s">
        <v>1291</v>
      </c>
      <c r="B131" s="171" t="s">
        <v>1292</v>
      </c>
      <c r="C131" s="390" t="s">
        <v>1293</v>
      </c>
      <c r="D131" s="390" t="s">
        <v>79</v>
      </c>
      <c r="E131" s="100" t="s">
        <v>1045</v>
      </c>
      <c r="F131" s="100" t="s">
        <v>1030</v>
      </c>
      <c r="G131" s="100" t="s">
        <v>1032</v>
      </c>
      <c r="H131" s="392">
        <v>23947237.600000001</v>
      </c>
      <c r="I131" s="393">
        <v>110.9066</v>
      </c>
      <c r="J131" s="394">
        <v>-8.7872565480425768E-3</v>
      </c>
      <c r="K131" s="394">
        <v>1.7387125939694048E-3</v>
      </c>
      <c r="L131" s="394">
        <v>1.7387125939694048E-3</v>
      </c>
      <c r="M131" s="266"/>
      <c r="N131" s="266"/>
      <c r="O131" s="266"/>
      <c r="P131" s="148"/>
      <c r="Q131" s="175"/>
      <c r="R131" s="75"/>
      <c r="S131" s="75"/>
    </row>
    <row r="132" spans="1:19" s="243" customFormat="1" ht="12.75" customHeight="1">
      <c r="A132" s="118" t="s">
        <v>1392</v>
      </c>
      <c r="B132" s="171" t="s">
        <v>1411</v>
      </c>
      <c r="C132" s="390" t="s">
        <v>1412</v>
      </c>
      <c r="D132" s="390" t="s">
        <v>79</v>
      </c>
      <c r="E132" s="100" t="s">
        <v>1045</v>
      </c>
      <c r="F132" s="100" t="s">
        <v>1030</v>
      </c>
      <c r="G132" s="100" t="s">
        <v>1032</v>
      </c>
      <c r="H132" s="392">
        <v>24616373.98</v>
      </c>
      <c r="I132" s="393">
        <v>109.66679999999999</v>
      </c>
      <c r="J132" s="394">
        <v>-1.6924426112086E-3</v>
      </c>
      <c r="K132" s="394">
        <v>2.6128852360098875E-3</v>
      </c>
      <c r="L132" s="394">
        <v>2.6128852360098875E-3</v>
      </c>
      <c r="M132" s="266"/>
      <c r="N132" s="266"/>
      <c r="O132" s="266"/>
      <c r="P132" s="148"/>
      <c r="Q132" s="175"/>
      <c r="R132" s="75"/>
      <c r="S132" s="75"/>
    </row>
    <row r="133" spans="1:19" s="243" customFormat="1" ht="12.75" customHeight="1">
      <c r="A133" s="99" t="s">
        <v>1413</v>
      </c>
      <c r="B133" s="171" t="s">
        <v>1414</v>
      </c>
      <c r="C133" s="390" t="s">
        <v>1415</v>
      </c>
      <c r="D133" s="390" t="s">
        <v>79</v>
      </c>
      <c r="E133" s="100" t="s">
        <v>1045</v>
      </c>
      <c r="F133" s="100" t="s">
        <v>1030</v>
      </c>
      <c r="G133" s="100" t="s">
        <v>1032</v>
      </c>
      <c r="H133" s="392">
        <v>26035057.199999999</v>
      </c>
      <c r="I133" s="393">
        <v>107.2908</v>
      </c>
      <c r="J133" s="394">
        <v>-1.8319929564309945E-2</v>
      </c>
      <c r="K133" s="394">
        <v>2.1951169390168612E-3</v>
      </c>
      <c r="L133" s="394">
        <v>2.1951169390168612E-3</v>
      </c>
      <c r="M133" s="266"/>
      <c r="N133" s="266"/>
      <c r="O133" s="266"/>
      <c r="P133" s="148"/>
      <c r="Q133" s="175"/>
      <c r="R133" s="75"/>
      <c r="S133" s="75"/>
    </row>
    <row r="134" spans="1:19" s="995" customFormat="1" ht="12.75" customHeight="1">
      <c r="A134" s="99" t="s">
        <v>1595</v>
      </c>
      <c r="B134" s="171" t="s">
        <v>1596</v>
      </c>
      <c r="C134" s="390" t="s">
        <v>1597</v>
      </c>
      <c r="D134" s="390" t="s">
        <v>79</v>
      </c>
      <c r="E134" s="100" t="s">
        <v>1045</v>
      </c>
      <c r="F134" s="100" t="s">
        <v>1030</v>
      </c>
      <c r="G134" s="100" t="s">
        <v>1032</v>
      </c>
      <c r="H134" s="392">
        <v>22997805.68</v>
      </c>
      <c r="I134" s="393">
        <v>102.3976</v>
      </c>
      <c r="J134" s="394">
        <v>-2.1440416527223061E-2</v>
      </c>
      <c r="K134" s="394">
        <v>2.2551268900390387E-3</v>
      </c>
      <c r="L134" s="394">
        <v>2.2551268900390387E-3</v>
      </c>
      <c r="M134" s="266"/>
      <c r="N134" s="266"/>
      <c r="O134" s="266"/>
      <c r="P134" s="148"/>
      <c r="Q134" s="175"/>
      <c r="R134" s="75"/>
      <c r="S134" s="75"/>
    </row>
    <row r="135" spans="1:19" s="995" customFormat="1" ht="12.75" customHeight="1">
      <c r="A135" s="99" t="s">
        <v>1307</v>
      </c>
      <c r="B135" s="171" t="s">
        <v>1308</v>
      </c>
      <c r="C135" s="390" t="s">
        <v>1309</v>
      </c>
      <c r="D135" s="390" t="s">
        <v>79</v>
      </c>
      <c r="E135" s="100" t="s">
        <v>1045</v>
      </c>
      <c r="F135" s="100" t="s">
        <v>1030</v>
      </c>
      <c r="G135" s="100" t="s">
        <v>1032</v>
      </c>
      <c r="H135" s="392">
        <v>9088216.3699999992</v>
      </c>
      <c r="I135" s="393">
        <v>112.44459999999999</v>
      </c>
      <c r="J135" s="394">
        <v>2.8518649231170645E-3</v>
      </c>
      <c r="K135" s="394">
        <v>4.3516551831319639E-3</v>
      </c>
      <c r="L135" s="394">
        <v>4.3516551831319639E-3</v>
      </c>
      <c r="M135" s="266"/>
      <c r="N135" s="266"/>
      <c r="O135" s="266"/>
      <c r="P135" s="148"/>
      <c r="Q135" s="175"/>
      <c r="R135" s="75"/>
      <c r="S135" s="75"/>
    </row>
    <row r="136" spans="1:19" s="995" customFormat="1" ht="12.75" customHeight="1">
      <c r="A136" s="99" t="s">
        <v>1616</v>
      </c>
      <c r="B136" s="171" t="s">
        <v>1628</v>
      </c>
      <c r="C136" s="390" t="s">
        <v>1629</v>
      </c>
      <c r="D136" s="390" t="s">
        <v>79</v>
      </c>
      <c r="E136" s="100" t="s">
        <v>1045</v>
      </c>
      <c r="F136" s="100" t="s">
        <v>1030</v>
      </c>
      <c r="G136" s="100" t="s">
        <v>1032</v>
      </c>
      <c r="H136" s="392">
        <v>21841328.379999999</v>
      </c>
      <c r="I136" s="393">
        <v>101.8663</v>
      </c>
      <c r="J136" s="394">
        <v>-5.068629697134619E-3</v>
      </c>
      <c r="K136" s="394">
        <v>6.46067082689461E-3</v>
      </c>
      <c r="L136" s="394">
        <v>6.46067082689461E-3</v>
      </c>
      <c r="M136" s="266"/>
      <c r="N136" s="266"/>
      <c r="O136" s="266"/>
      <c r="P136" s="148"/>
      <c r="Q136" s="175"/>
      <c r="R136" s="75"/>
      <c r="S136" s="75"/>
    </row>
    <row r="137" spans="1:19" s="995" customFormat="1" ht="12.75" customHeight="1">
      <c r="A137" s="99" t="s">
        <v>1598</v>
      </c>
      <c r="B137" s="171" t="s">
        <v>1599</v>
      </c>
      <c r="C137" s="390" t="s">
        <v>1600</v>
      </c>
      <c r="D137" s="390" t="s">
        <v>79</v>
      </c>
      <c r="E137" s="100" t="s">
        <v>1045</v>
      </c>
      <c r="F137" s="100" t="s">
        <v>1030</v>
      </c>
      <c r="G137" s="100" t="s">
        <v>1032</v>
      </c>
      <c r="H137" s="392">
        <v>7232250.4299999997</v>
      </c>
      <c r="I137" s="393">
        <v>105.2466</v>
      </c>
      <c r="J137" s="394">
        <v>-2.8310166580769458E-3</v>
      </c>
      <c r="K137" s="394">
        <v>7.6169687221760984E-3</v>
      </c>
      <c r="L137" s="394">
        <v>7.6169687221760984E-3</v>
      </c>
      <c r="M137" s="266"/>
      <c r="N137" s="266"/>
      <c r="O137" s="266"/>
      <c r="P137" s="148"/>
      <c r="Q137" s="175"/>
      <c r="R137" s="75"/>
      <c r="S137" s="75"/>
    </row>
    <row r="138" spans="1:19" s="995" customFormat="1" ht="12.75" customHeight="1">
      <c r="A138" s="99" t="s">
        <v>1680</v>
      </c>
      <c r="B138" s="171">
        <v>94465089647</v>
      </c>
      <c r="C138" s="390" t="s">
        <v>1131</v>
      </c>
      <c r="D138" s="390" t="s">
        <v>79</v>
      </c>
      <c r="E138" s="100" t="s">
        <v>1035</v>
      </c>
      <c r="F138" s="100"/>
      <c r="G138" s="100" t="s">
        <v>1032</v>
      </c>
      <c r="H138" s="392">
        <v>114665580.39</v>
      </c>
      <c r="I138" s="393">
        <v>209.44120000000001</v>
      </c>
      <c r="J138" s="394">
        <v>0.17208894324322044</v>
      </c>
      <c r="K138" s="394">
        <v>6.9690280910248426E-3</v>
      </c>
      <c r="L138" s="394">
        <v>6.9690280910248426E-3</v>
      </c>
      <c r="M138" s="266"/>
      <c r="N138" s="266"/>
      <c r="O138" s="266"/>
      <c r="P138" s="148"/>
      <c r="Q138" s="175"/>
      <c r="R138" s="75"/>
      <c r="S138" s="75"/>
    </row>
    <row r="139" spans="1:19" s="995" customFormat="1" ht="12.75" customHeight="1">
      <c r="A139" s="99" t="s">
        <v>1653</v>
      </c>
      <c r="B139" s="171">
        <v>37884602446</v>
      </c>
      <c r="C139" s="390" t="s">
        <v>1130</v>
      </c>
      <c r="D139" s="390" t="s">
        <v>79</v>
      </c>
      <c r="E139" s="100" t="s">
        <v>1031</v>
      </c>
      <c r="F139" s="100" t="s">
        <v>1030</v>
      </c>
      <c r="G139" s="100" t="s">
        <v>1032</v>
      </c>
      <c r="H139" s="392">
        <v>89213854.599999994</v>
      </c>
      <c r="I139" s="393">
        <v>34.289400000000001</v>
      </c>
      <c r="J139" s="394">
        <v>0.16084524824468538</v>
      </c>
      <c r="K139" s="394">
        <v>7.1928974475202079E-2</v>
      </c>
      <c r="L139" s="394">
        <v>7.1928974475202079E-2</v>
      </c>
      <c r="M139" s="266"/>
      <c r="N139" s="266"/>
      <c r="O139" s="266"/>
      <c r="P139" s="148"/>
      <c r="Q139" s="175"/>
      <c r="R139" s="75"/>
      <c r="S139" s="75"/>
    </row>
    <row r="140" spans="1:19" s="995" customFormat="1" ht="12.75" customHeight="1">
      <c r="A140" s="99" t="s">
        <v>1654</v>
      </c>
      <c r="B140" s="171">
        <v>35313366580</v>
      </c>
      <c r="C140" s="390" t="s">
        <v>1297</v>
      </c>
      <c r="D140" s="390" t="s">
        <v>79</v>
      </c>
      <c r="E140" s="100" t="s">
        <v>1035</v>
      </c>
      <c r="F140" s="100" t="s">
        <v>1030</v>
      </c>
      <c r="G140" s="100" t="s">
        <v>1032</v>
      </c>
      <c r="H140" s="392">
        <v>177393477.44</v>
      </c>
      <c r="I140" s="393">
        <v>153.60659999999999</v>
      </c>
      <c r="J140" s="394">
        <v>-2.0299022127868827E-2</v>
      </c>
      <c r="K140" s="394">
        <v>2.5624290208465794E-3</v>
      </c>
      <c r="L140" s="394">
        <v>2.5624290208465794E-3</v>
      </c>
      <c r="M140" s="266"/>
      <c r="N140" s="266"/>
      <c r="O140" s="266"/>
      <c r="P140" s="148"/>
      <c r="Q140" s="175"/>
      <c r="R140" s="75"/>
      <c r="S140" s="75"/>
    </row>
    <row r="141" spans="1:19" s="995" customFormat="1" ht="12.75" customHeight="1">
      <c r="A141" s="99" t="s">
        <v>1655</v>
      </c>
      <c r="B141" s="171">
        <v>41002460007</v>
      </c>
      <c r="C141" s="390" t="s">
        <v>1132</v>
      </c>
      <c r="D141" s="390" t="s">
        <v>79</v>
      </c>
      <c r="E141" s="100" t="s">
        <v>1031</v>
      </c>
      <c r="F141" s="100" t="s">
        <v>1030</v>
      </c>
      <c r="G141" s="100" t="s">
        <v>1032</v>
      </c>
      <c r="H141" s="392">
        <v>58877770.310000002</v>
      </c>
      <c r="I141" s="393">
        <v>218.9486</v>
      </c>
      <c r="J141" s="394">
        <v>4.506942655469115E-2</v>
      </c>
      <c r="K141" s="394">
        <v>1.8939979188267841E-2</v>
      </c>
      <c r="L141" s="394">
        <v>1.8939979188267841E-2</v>
      </c>
      <c r="M141" s="266"/>
      <c r="N141" s="266"/>
      <c r="O141" s="266"/>
      <c r="P141" s="148"/>
      <c r="Q141" s="175"/>
      <c r="R141" s="75"/>
      <c r="S141" s="75"/>
    </row>
    <row r="142" spans="1:19" s="995" customFormat="1" ht="12.75" customHeight="1">
      <c r="A142" s="99" t="s">
        <v>1656</v>
      </c>
      <c r="B142" s="171">
        <v>31982273976</v>
      </c>
      <c r="C142" s="390" t="s">
        <v>1133</v>
      </c>
      <c r="D142" s="390" t="s">
        <v>79</v>
      </c>
      <c r="E142" s="100" t="s">
        <v>1045</v>
      </c>
      <c r="F142" s="100" t="s">
        <v>1030</v>
      </c>
      <c r="G142" s="100" t="s">
        <v>1032</v>
      </c>
      <c r="H142" s="392">
        <v>6434465.3799999999</v>
      </c>
      <c r="I142" s="393">
        <v>157.5582</v>
      </c>
      <c r="J142" s="394">
        <v>3.1240104992010131E-2</v>
      </c>
      <c r="K142" s="394">
        <v>5.1303316023834089E-3</v>
      </c>
      <c r="L142" s="394">
        <v>5.1303316023834089E-3</v>
      </c>
      <c r="M142" s="266"/>
      <c r="N142" s="266"/>
      <c r="O142" s="266"/>
      <c r="P142" s="148"/>
      <c r="Q142" s="175"/>
      <c r="R142" s="75"/>
      <c r="S142" s="75"/>
    </row>
    <row r="143" spans="1:19" s="995" customFormat="1" ht="12.75" customHeight="1">
      <c r="A143" s="99" t="s">
        <v>1657</v>
      </c>
      <c r="B143" s="171" t="s">
        <v>1134</v>
      </c>
      <c r="C143" s="390" t="s">
        <v>1135</v>
      </c>
      <c r="D143" s="390" t="s">
        <v>79</v>
      </c>
      <c r="E143" s="100" t="s">
        <v>1045</v>
      </c>
      <c r="F143" s="100" t="s">
        <v>1030</v>
      </c>
      <c r="G143" s="100" t="s">
        <v>1032</v>
      </c>
      <c r="H143" s="392">
        <v>22756438.09</v>
      </c>
      <c r="I143" s="393">
        <v>186.02180000000001</v>
      </c>
      <c r="J143" s="394">
        <v>0.83915490125139391</v>
      </c>
      <c r="K143" s="394">
        <v>5.6618614998285022E-3</v>
      </c>
      <c r="L143" s="394">
        <v>5.6618614998285022E-3</v>
      </c>
      <c r="M143" s="266"/>
      <c r="N143" s="266"/>
      <c r="O143" s="266"/>
      <c r="P143" s="148"/>
      <c r="Q143" s="175"/>
      <c r="R143" s="75"/>
      <c r="S143" s="75"/>
    </row>
    <row r="144" spans="1:19" s="995" customFormat="1" ht="12.75" customHeight="1">
      <c r="A144" s="99" t="s">
        <v>1501</v>
      </c>
      <c r="B144" s="171">
        <v>12916294683</v>
      </c>
      <c r="C144" s="390" t="s">
        <v>1034</v>
      </c>
      <c r="D144" s="390" t="s">
        <v>79</v>
      </c>
      <c r="E144" s="100" t="s">
        <v>1035</v>
      </c>
      <c r="F144" s="100" t="s">
        <v>1030</v>
      </c>
      <c r="G144" s="100" t="s">
        <v>1032</v>
      </c>
      <c r="H144" s="392">
        <v>6715283.6299999999</v>
      </c>
      <c r="I144" s="393">
        <v>16.921500000000002</v>
      </c>
      <c r="J144" s="394">
        <v>1.6228961579678458E-3</v>
      </c>
      <c r="K144" s="394">
        <v>1.627796850953267E-3</v>
      </c>
      <c r="L144" s="394">
        <v>1.627796850953267E-3</v>
      </c>
      <c r="M144" s="266"/>
      <c r="N144" s="266"/>
      <c r="O144" s="266"/>
      <c r="P144" s="148"/>
      <c r="Q144" s="175"/>
      <c r="R144" s="75"/>
      <c r="S144" s="75"/>
    </row>
    <row r="145" spans="1:19" s="995" customFormat="1" ht="12.75" customHeight="1">
      <c r="A145" s="99" t="s">
        <v>1658</v>
      </c>
      <c r="B145" s="171">
        <v>88183360964</v>
      </c>
      <c r="C145" s="390" t="s">
        <v>1139</v>
      </c>
      <c r="D145" s="390" t="s">
        <v>79</v>
      </c>
      <c r="E145" s="100" t="s">
        <v>1031</v>
      </c>
      <c r="F145" s="100" t="s">
        <v>1030</v>
      </c>
      <c r="G145" s="100" t="s">
        <v>1054</v>
      </c>
      <c r="H145" s="392">
        <v>52201087.149999999</v>
      </c>
      <c r="I145" s="393">
        <v>370.13319999999999</v>
      </c>
      <c r="J145" s="394">
        <v>-5.0060710253488905E-3</v>
      </c>
      <c r="K145" s="394">
        <v>1.3697137053739095E-2</v>
      </c>
      <c r="L145" s="394">
        <v>1.3697137053739095E-2</v>
      </c>
      <c r="M145" s="266"/>
      <c r="N145" s="266"/>
      <c r="O145" s="266"/>
      <c r="P145" s="148"/>
      <c r="Q145" s="175"/>
      <c r="R145" s="75"/>
      <c r="S145" s="75"/>
    </row>
    <row r="146" spans="1:19" s="995" customFormat="1" ht="12.75" customHeight="1">
      <c r="A146" s="99" t="s">
        <v>1681</v>
      </c>
      <c r="B146" s="171">
        <v>84643903663</v>
      </c>
      <c r="C146" s="390" t="s">
        <v>1138</v>
      </c>
      <c r="D146" s="390" t="s">
        <v>79</v>
      </c>
      <c r="E146" s="100" t="s">
        <v>1031</v>
      </c>
      <c r="F146" s="100"/>
      <c r="G146" s="100" t="s">
        <v>1032</v>
      </c>
      <c r="H146" s="392">
        <v>68520722.900000006</v>
      </c>
      <c r="I146" s="393">
        <v>33.050199999999997</v>
      </c>
      <c r="J146" s="394">
        <v>9.2830869104058245E-2</v>
      </c>
      <c r="K146" s="394">
        <v>-3.3172296910153332E-3</v>
      </c>
      <c r="L146" s="394">
        <v>-3.3172296910153332E-3</v>
      </c>
      <c r="M146" s="266"/>
      <c r="N146" s="266"/>
      <c r="O146" s="266"/>
      <c r="P146" s="148"/>
      <c r="Q146" s="175"/>
      <c r="R146" s="75"/>
      <c r="S146" s="75"/>
    </row>
    <row r="147" spans="1:19" s="995" customFormat="1" ht="12.75" customHeight="1">
      <c r="A147" s="99" t="s">
        <v>1590</v>
      </c>
      <c r="B147" s="171" t="s">
        <v>1591</v>
      </c>
      <c r="C147" s="390" t="s">
        <v>1592</v>
      </c>
      <c r="D147" s="390" t="s">
        <v>79</v>
      </c>
      <c r="E147" s="100" t="s">
        <v>1341</v>
      </c>
      <c r="F147" s="100" t="s">
        <v>1030</v>
      </c>
      <c r="G147" s="100" t="s">
        <v>1032</v>
      </c>
      <c r="H147" s="392">
        <v>235650671.09999999</v>
      </c>
      <c r="I147" s="393">
        <v>101.3489</v>
      </c>
      <c r="J147" s="394">
        <v>-7.8510451928925917E-3</v>
      </c>
      <c r="K147" s="394">
        <v>1.1814761141291097E-3</v>
      </c>
      <c r="L147" s="394">
        <v>1.1814761141291097E-3</v>
      </c>
      <c r="M147" s="266"/>
      <c r="N147" s="266"/>
      <c r="O147" s="266"/>
      <c r="P147" s="148"/>
      <c r="Q147" s="175"/>
      <c r="R147" s="75"/>
      <c r="S147" s="75"/>
    </row>
    <row r="148" spans="1:19" ht="18.75" customHeight="1">
      <c r="A148" s="1027" t="s">
        <v>383</v>
      </c>
      <c r="B148" s="1028"/>
      <c r="C148" s="1028"/>
      <c r="D148" s="1028"/>
      <c r="E148" s="1029"/>
      <c r="F148" s="1029"/>
      <c r="G148" s="1029"/>
      <c r="H148" s="1030">
        <f>SUM(H11:H147)</f>
        <v>4132744019.8599997</v>
      </c>
      <c r="I148" s="1030"/>
      <c r="J148" s="1031">
        <v>2.2365797874823734E-2</v>
      </c>
      <c r="K148" s="1031"/>
      <c r="L148" s="1031"/>
      <c r="M148" s="266"/>
      <c r="N148" s="266"/>
      <c r="O148" s="266"/>
      <c r="P148" s="148"/>
    </row>
    <row r="149" spans="1:19" ht="12.75" customHeight="1">
      <c r="A149" s="21" t="s">
        <v>285</v>
      </c>
      <c r="M149" s="148"/>
      <c r="N149" s="148"/>
      <c r="O149" s="148"/>
      <c r="P149" s="148"/>
    </row>
    <row r="150" spans="1:19" ht="12.75" customHeight="1">
      <c r="A150" s="45" t="s">
        <v>388</v>
      </c>
      <c r="C150" s="203"/>
      <c r="F150" s="204"/>
      <c r="G150" s="204"/>
      <c r="M150" s="148"/>
      <c r="N150" s="148"/>
      <c r="O150" s="148"/>
      <c r="P150" s="148"/>
    </row>
    <row r="151" spans="1:19" ht="12.75" customHeight="1">
      <c r="A151" s="46" t="s">
        <v>431</v>
      </c>
      <c r="F151" s="204"/>
      <c r="G151" s="204"/>
      <c r="M151" s="148"/>
      <c r="N151" s="148"/>
      <c r="O151" s="148"/>
      <c r="P151" s="148"/>
    </row>
    <row r="152" spans="1:19" ht="12.75" customHeight="1">
      <c r="A152" s="33" t="s">
        <v>108</v>
      </c>
      <c r="M152" s="148"/>
      <c r="N152" s="148"/>
      <c r="O152" s="148"/>
      <c r="P152" s="148"/>
    </row>
    <row r="153" spans="1:19" ht="12.75" customHeight="1">
      <c r="A153" s="490" t="s">
        <v>109</v>
      </c>
      <c r="H153" s="117"/>
    </row>
    <row r="154" spans="1:19" ht="12.75" customHeight="1">
      <c r="A154" s="490" t="s">
        <v>432</v>
      </c>
      <c r="H154" s="75"/>
    </row>
    <row r="155" spans="1:19" ht="12.75" customHeight="1">
      <c r="A155" s="32" t="s">
        <v>1638</v>
      </c>
      <c r="B155" s="48"/>
      <c r="C155" s="48"/>
      <c r="D155" s="48"/>
      <c r="E155" s="48"/>
      <c r="F155" s="48"/>
      <c r="G155" s="48"/>
      <c r="H155" s="48"/>
      <c r="I155" s="48"/>
      <c r="J155" s="48"/>
    </row>
    <row r="156" spans="1:19" s="995" customFormat="1" ht="12.75" customHeight="1">
      <c r="A156" s="1127" t="s">
        <v>1721</v>
      </c>
      <c r="B156" s="48"/>
      <c r="C156" s="48"/>
      <c r="D156" s="48"/>
      <c r="E156" s="48"/>
      <c r="F156" s="48"/>
      <c r="G156" s="48"/>
      <c r="H156" s="48"/>
      <c r="I156" s="48"/>
      <c r="J156" s="48"/>
    </row>
    <row r="157" spans="1:19" s="995" customFormat="1">
      <c r="A157" s="1128" t="s">
        <v>1722</v>
      </c>
      <c r="B157" s="48"/>
      <c r="C157" s="48"/>
      <c r="D157" s="48"/>
      <c r="E157" s="48"/>
      <c r="F157" s="48"/>
      <c r="G157" s="48"/>
      <c r="H157" s="48"/>
      <c r="I157" s="48"/>
      <c r="J157" s="48"/>
    </row>
    <row r="158" spans="1:19" s="995" customFormat="1">
      <c r="A158" s="1128"/>
      <c r="B158" s="48"/>
      <c r="C158" s="1130" t="s">
        <v>1723</v>
      </c>
      <c r="D158" s="48"/>
      <c r="E158" s="48"/>
      <c r="F158" s="48"/>
      <c r="G158" s="48"/>
      <c r="H158" s="48"/>
      <c r="I158" s="48"/>
      <c r="J158" s="48"/>
    </row>
    <row r="159" spans="1:19" s="995" customFormat="1">
      <c r="A159" s="1128" t="s">
        <v>1724</v>
      </c>
      <c r="B159" s="48"/>
      <c r="C159" s="1130"/>
      <c r="D159" s="48"/>
      <c r="E159" s="48"/>
      <c r="F159" s="48"/>
      <c r="G159" s="48"/>
      <c r="H159" s="48"/>
      <c r="I159" s="48"/>
      <c r="J159" s="48"/>
    </row>
    <row r="160" spans="1:19" s="243" customFormat="1">
      <c r="A160" s="1129"/>
      <c r="B160" s="48"/>
      <c r="C160" s="48"/>
      <c r="D160" s="48"/>
      <c r="E160" s="48"/>
      <c r="F160" s="48"/>
      <c r="G160" s="48"/>
      <c r="H160" s="48"/>
      <c r="I160" s="48"/>
      <c r="J160" s="48"/>
    </row>
    <row r="161" spans="1:19" s="243" customFormat="1">
      <c r="A161" s="566" t="s">
        <v>377</v>
      </c>
      <c r="B161" s="567"/>
      <c r="C161" s="567"/>
      <c r="D161" s="550"/>
      <c r="E161" s="865"/>
      <c r="F161" s="865"/>
      <c r="G161" s="865"/>
      <c r="H161" s="865"/>
      <c r="I161" s="865"/>
      <c r="J161" s="865"/>
      <c r="K161" s="865"/>
      <c r="L161" s="865"/>
    </row>
    <row r="162" spans="1:19" ht="12.75" customHeight="1">
      <c r="A162" s="550" t="s">
        <v>1633</v>
      </c>
      <c r="B162" s="567"/>
      <c r="C162" s="567"/>
      <c r="D162" s="550"/>
    </row>
    <row r="163" spans="1:19" ht="12.75" customHeight="1">
      <c r="A163" s="550" t="s">
        <v>209</v>
      </c>
      <c r="B163" s="550"/>
      <c r="C163" s="550"/>
      <c r="D163" s="550"/>
    </row>
    <row r="164" spans="1:19" ht="12.75" customHeight="1">
      <c r="A164" s="571" t="s">
        <v>81</v>
      </c>
    </row>
    <row r="165" spans="1:19" ht="12.75" customHeight="1">
      <c r="L165" s="34" t="s">
        <v>950</v>
      </c>
    </row>
    <row r="166" spans="1:19" s="995" customFormat="1" ht="12.75" customHeight="1">
      <c r="A166" s="1124"/>
      <c r="I166" s="995" t="s">
        <v>1030</v>
      </c>
      <c r="J166" s="995" t="s">
        <v>1030</v>
      </c>
      <c r="K166" s="995" t="s">
        <v>1030</v>
      </c>
      <c r="L166" s="995" t="s">
        <v>1030</v>
      </c>
      <c r="N166" s="266"/>
      <c r="O166" s="266"/>
      <c r="P166" s="148"/>
      <c r="Q166" s="175"/>
      <c r="R166" s="75"/>
      <c r="S166" s="75"/>
    </row>
    <row r="167" spans="1:19" ht="12.75" customHeight="1">
      <c r="A167" s="33"/>
      <c r="B167" s="995"/>
      <c r="C167" s="995"/>
      <c r="D167" s="995"/>
      <c r="E167" s="995"/>
      <c r="F167" s="995"/>
      <c r="G167" s="995"/>
      <c r="H167" s="995"/>
      <c r="I167" s="995" t="s">
        <v>1030</v>
      </c>
      <c r="J167" s="995"/>
      <c r="K167" s="995"/>
      <c r="L167" s="995"/>
      <c r="M167" s="995"/>
      <c r="N167" s="266"/>
      <c r="O167" s="266"/>
      <c r="P167" s="148"/>
      <c r="Q167" s="175"/>
      <c r="R167" s="75"/>
      <c r="S167" s="75"/>
    </row>
    <row r="168" spans="1:19" s="995" customFormat="1" ht="12.75" customHeight="1">
      <c r="A168" s="52"/>
      <c r="I168" s="995" t="s">
        <v>1030</v>
      </c>
      <c r="J168" s="995" t="s">
        <v>1030</v>
      </c>
      <c r="K168" s="995" t="s">
        <v>1030</v>
      </c>
      <c r="L168" s="995" t="s">
        <v>1030</v>
      </c>
      <c r="N168" s="266"/>
      <c r="O168" s="266"/>
      <c r="P168" s="148"/>
      <c r="Q168" s="175"/>
      <c r="R168" s="75"/>
      <c r="S168" s="75"/>
    </row>
    <row r="169" spans="1:19" s="995" customFormat="1" ht="12.75" customHeight="1">
      <c r="A169" s="33"/>
      <c r="I169" s="995" t="s">
        <v>1030</v>
      </c>
      <c r="J169" s="995" t="s">
        <v>1030</v>
      </c>
      <c r="K169" s="995" t="s">
        <v>1030</v>
      </c>
      <c r="L169" s="995" t="s">
        <v>1030</v>
      </c>
      <c r="N169" s="266"/>
      <c r="O169" s="266"/>
      <c r="P169" s="148"/>
      <c r="Q169" s="175"/>
      <c r="R169" s="75"/>
      <c r="S169" s="75"/>
    </row>
    <row r="170" spans="1:19" ht="12.75" customHeight="1">
      <c r="A170" s="33"/>
      <c r="B170" s="995"/>
      <c r="C170" s="995"/>
      <c r="D170" s="995"/>
      <c r="E170" s="995"/>
      <c r="F170" s="995"/>
      <c r="G170" s="995"/>
      <c r="H170" s="995"/>
      <c r="I170" s="995"/>
      <c r="J170" s="995"/>
      <c r="K170" s="995"/>
      <c r="L170" s="995"/>
      <c r="M170" s="995"/>
    </row>
    <row r="171" spans="1:19" ht="12.75" customHeight="1">
      <c r="A171" s="52"/>
      <c r="B171" s="995"/>
      <c r="C171" s="995"/>
      <c r="D171" s="995"/>
      <c r="E171" s="995"/>
      <c r="F171" s="995"/>
      <c r="G171" s="995"/>
      <c r="H171" s="995"/>
    </row>
    <row r="172" spans="1:19" ht="12.75" customHeight="1">
      <c r="A172" s="995"/>
      <c r="B172" s="995"/>
      <c r="C172" s="995"/>
      <c r="D172" s="995"/>
      <c r="E172" s="995"/>
      <c r="F172" s="995"/>
      <c r="G172" s="995"/>
      <c r="H172" s="995"/>
    </row>
    <row r="173" spans="1:19">
      <c r="A173" s="1124"/>
      <c r="B173" s="52"/>
      <c r="C173" s="52"/>
      <c r="D173" s="52"/>
      <c r="E173" s="52"/>
      <c r="F173" s="52"/>
      <c r="G173" s="52"/>
      <c r="H173" s="52"/>
      <c r="I173" s="52"/>
      <c r="J173" s="52"/>
      <c r="K173" s="52"/>
    </row>
    <row r="174" spans="1:19" ht="12.75" customHeight="1">
      <c r="A174" s="1124"/>
    </row>
    <row r="175" spans="1:19" ht="12.75" customHeight="1">
      <c r="A175" s="33"/>
    </row>
    <row r="176" spans="1:19" ht="12.75" customHeight="1">
      <c r="A176" s="52"/>
    </row>
    <row r="177" spans="1:1" ht="12.75" customHeight="1">
      <c r="A177" s="33"/>
    </row>
    <row r="178" spans="1:1" ht="12.75" customHeight="1">
      <c r="A178" s="33"/>
    </row>
    <row r="179" spans="1:1" ht="12.75" customHeight="1">
      <c r="A179" s="52"/>
    </row>
    <row r="180" spans="1:1" ht="12.75" customHeight="1"/>
    <row r="181" spans="1:1" ht="12.75" customHeight="1">
      <c r="A181" s="33"/>
    </row>
    <row r="182" spans="1:1" ht="12.75" customHeight="1">
      <c r="A182" s="52"/>
    </row>
    <row r="183" spans="1:1" ht="12.75" customHeight="1">
      <c r="A183" s="55"/>
    </row>
    <row r="184" spans="1:1" ht="12.75" customHeight="1">
      <c r="A184" s="33"/>
    </row>
    <row r="185" spans="1:1" ht="12.75" customHeight="1">
      <c r="A185" s="52"/>
    </row>
    <row r="186" spans="1:1" ht="12.75" customHeight="1"/>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sheetData>
  <mergeCells count="3">
    <mergeCell ref="K8:L8"/>
    <mergeCell ref="H6:I6"/>
    <mergeCell ref="H7:I7"/>
  </mergeCells>
  <hyperlinks>
    <hyperlink ref="A164" location="'2 Sadržaj'!A1" display="Sadržaj / Contents" xr:uid="{00000000-0004-0000-1700-000000000000}"/>
  </hyperlinks>
  <pageMargins left="0.7" right="0.7" top="0.75" bottom="0.75" header="0.3" footer="0.3"/>
  <pageSetup paperSize="9" scale="34" orientation="portrait" r:id="rId1"/>
  <ignoredErrors>
    <ignoredError sqref="B14:B34 B79:B105 B35:B78 B106:B123 B124:B138 B139 B140:B141 B142:B143 B144:B147"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FF66"/>
  </sheetPr>
  <dimension ref="A1:O198"/>
  <sheetViews>
    <sheetView showGridLines="0" zoomScaleNormal="100" workbookViewId="0"/>
  </sheetViews>
  <sheetFormatPr defaultRowHeight="15"/>
  <cols>
    <col min="1" max="1" width="26.5703125" customWidth="1"/>
    <col min="2" max="3" width="8.85546875" customWidth="1"/>
    <col min="4" max="4" width="11.140625" bestFit="1" customWidth="1"/>
    <col min="5" max="6" width="9.5703125" customWidth="1"/>
    <col min="7" max="7" width="9.85546875" customWidth="1"/>
    <col min="8" max="9" width="9.85546875" style="995" customWidth="1"/>
    <col min="10" max="10" width="9.85546875" customWidth="1"/>
    <col min="11" max="15" width="8.85546875" customWidth="1"/>
  </cols>
  <sheetData>
    <row r="1" spans="1:15" ht="12.75" customHeight="1">
      <c r="A1" s="126" t="s">
        <v>644</v>
      </c>
      <c r="O1" s="122" t="str">
        <f>Naslovnica!A20</f>
        <v>Siječanj 2026.</v>
      </c>
    </row>
    <row r="2" spans="1:15" ht="12.75" customHeight="1">
      <c r="A2" s="495" t="s">
        <v>645</v>
      </c>
      <c r="O2" s="489" t="str">
        <f>Naslovnica!A24</f>
        <v>January 2026</v>
      </c>
    </row>
    <row r="3" spans="1:15" ht="12.75" customHeight="1">
      <c r="A3" s="10"/>
      <c r="O3" s="11"/>
    </row>
    <row r="4" spans="1:15" ht="12.75" customHeight="1">
      <c r="A4" s="62"/>
      <c r="B4" s="62"/>
      <c r="C4" s="62"/>
      <c r="D4" s="62"/>
      <c r="E4" s="62"/>
      <c r="F4" s="62"/>
      <c r="G4" s="62"/>
      <c r="H4" s="62"/>
      <c r="I4" s="62"/>
      <c r="J4" s="62"/>
      <c r="K4" s="62"/>
      <c r="L4" s="62"/>
      <c r="M4" s="62"/>
      <c r="N4" s="62"/>
      <c r="O4" s="13" t="s">
        <v>1250</v>
      </c>
    </row>
    <row r="5" spans="1:15" ht="25.5" customHeight="1">
      <c r="A5" s="1261" t="s">
        <v>393</v>
      </c>
      <c r="B5" s="1262" t="s">
        <v>394</v>
      </c>
      <c r="C5" s="1263"/>
      <c r="D5" s="1258" t="s">
        <v>395</v>
      </c>
      <c r="E5" s="1259"/>
      <c r="F5" s="1258" t="s">
        <v>396</v>
      </c>
      <c r="G5" s="1259"/>
      <c r="H5" s="1258" t="s">
        <v>1337</v>
      </c>
      <c r="I5" s="1259"/>
      <c r="J5" s="1258" t="s">
        <v>397</v>
      </c>
      <c r="K5" s="1259"/>
      <c r="L5" s="1258" t="s">
        <v>398</v>
      </c>
      <c r="M5" s="1259"/>
      <c r="N5" s="1258" t="s">
        <v>399</v>
      </c>
      <c r="O5" s="1259"/>
    </row>
    <row r="6" spans="1:15" ht="12.75" customHeight="1">
      <c r="A6" s="1261"/>
      <c r="B6" s="532" t="s">
        <v>31</v>
      </c>
      <c r="C6" s="532" t="s">
        <v>32</v>
      </c>
      <c r="D6" s="532" t="s">
        <v>31</v>
      </c>
      <c r="E6" s="532" t="s">
        <v>32</v>
      </c>
      <c r="F6" s="532" t="s">
        <v>31</v>
      </c>
      <c r="G6" s="532" t="s">
        <v>32</v>
      </c>
      <c r="H6" s="532" t="s">
        <v>31</v>
      </c>
      <c r="I6" s="532" t="s">
        <v>32</v>
      </c>
      <c r="J6" s="532" t="s">
        <v>31</v>
      </c>
      <c r="K6" s="532" t="s">
        <v>32</v>
      </c>
      <c r="L6" s="532" t="s">
        <v>31</v>
      </c>
      <c r="M6" s="532" t="s">
        <v>32</v>
      </c>
      <c r="N6" s="532" t="s">
        <v>31</v>
      </c>
      <c r="O6" s="532" t="s">
        <v>32</v>
      </c>
    </row>
    <row r="7" spans="1:15" ht="12.75" customHeight="1">
      <c r="A7" s="1261"/>
      <c r="B7" s="533" t="s">
        <v>29</v>
      </c>
      <c r="C7" s="533" t="s">
        <v>30</v>
      </c>
      <c r="D7" s="533" t="s">
        <v>29</v>
      </c>
      <c r="E7" s="533" t="s">
        <v>30</v>
      </c>
      <c r="F7" s="533" t="s">
        <v>29</v>
      </c>
      <c r="G7" s="533" t="s">
        <v>30</v>
      </c>
      <c r="H7" s="533" t="s">
        <v>29</v>
      </c>
      <c r="I7" s="533" t="s">
        <v>30</v>
      </c>
      <c r="J7" s="533" t="s">
        <v>29</v>
      </c>
      <c r="K7" s="533" t="s">
        <v>30</v>
      </c>
      <c r="L7" s="533" t="s">
        <v>29</v>
      </c>
      <c r="M7" s="533" t="s">
        <v>30</v>
      </c>
      <c r="N7" s="533" t="s">
        <v>29</v>
      </c>
      <c r="O7" s="533" t="s">
        <v>30</v>
      </c>
    </row>
    <row r="8" spans="1:15" ht="21.75">
      <c r="A8" s="113" t="s">
        <v>999</v>
      </c>
      <c r="B8" s="856">
        <v>68779.231600000014</v>
      </c>
      <c r="C8" s="857">
        <v>7.4571390514397401E-2</v>
      </c>
      <c r="D8" s="856">
        <v>5555.9735400000009</v>
      </c>
      <c r="E8" s="857">
        <v>3.7579323664365019E-2</v>
      </c>
      <c r="F8" s="856">
        <v>1013.9036799999999</v>
      </c>
      <c r="G8" s="857">
        <v>1.1053414473844371E-2</v>
      </c>
      <c r="H8" s="856">
        <v>5491.0433600000006</v>
      </c>
      <c r="I8" s="857">
        <v>3.8071333302044361E-3</v>
      </c>
      <c r="J8" s="856">
        <v>25775.953559999998</v>
      </c>
      <c r="K8" s="857">
        <v>2.8615992297253839E-2</v>
      </c>
      <c r="L8" s="856">
        <v>7906.0128599999998</v>
      </c>
      <c r="M8" s="857">
        <v>1.2593501568856314E-2</v>
      </c>
      <c r="N8" s="856">
        <v>114522.11860000002</v>
      </c>
      <c r="O8" s="857">
        <v>2.7710915086435191E-2</v>
      </c>
    </row>
    <row r="9" spans="1:15" ht="21.75">
      <c r="A9" s="113" t="s">
        <v>1000</v>
      </c>
      <c r="B9" s="856">
        <v>830.10435999999504</v>
      </c>
      <c r="C9" s="857">
        <v>9.0001058396912276E-4</v>
      </c>
      <c r="D9" s="856">
        <v>19.862659999999998</v>
      </c>
      <c r="E9" s="857">
        <v>1.3434645136471194E-4</v>
      </c>
      <c r="F9" s="856">
        <v>38.945050000000002</v>
      </c>
      <c r="G9" s="857">
        <v>4.2457265699498474E-4</v>
      </c>
      <c r="H9" s="856">
        <v>2.9999999999999997E-5</v>
      </c>
      <c r="I9" s="857">
        <v>2.0800054273498407E-11</v>
      </c>
      <c r="J9" s="856">
        <v>1596.2236800000621</v>
      </c>
      <c r="K9" s="857">
        <v>1.772098340620069E-3</v>
      </c>
      <c r="L9" s="856">
        <v>7562.8955499999083</v>
      </c>
      <c r="M9" s="857">
        <v>1.2046949411870839E-2</v>
      </c>
      <c r="N9" s="856">
        <v>10048.031329999965</v>
      </c>
      <c r="O9" s="857">
        <v>2.4313219697235803E-3</v>
      </c>
    </row>
    <row r="10" spans="1:15" ht="21.75">
      <c r="A10" s="113" t="s">
        <v>1001</v>
      </c>
      <c r="B10" s="856">
        <v>863603.42577000032</v>
      </c>
      <c r="C10" s="857">
        <v>0.93633073261414701</v>
      </c>
      <c r="D10" s="856">
        <v>142850.93964000003</v>
      </c>
      <c r="E10" s="857">
        <v>0.96621081037225953</v>
      </c>
      <c r="F10" s="856">
        <v>90868.755900000004</v>
      </c>
      <c r="G10" s="857">
        <v>0.99063652839813265</v>
      </c>
      <c r="H10" s="856">
        <v>1464722.5603700001</v>
      </c>
      <c r="I10" s="857">
        <v>1.015543625043785</v>
      </c>
      <c r="J10" s="856">
        <v>889839.00004000007</v>
      </c>
      <c r="K10" s="857">
        <v>0.98788298604230962</v>
      </c>
      <c r="L10" s="856">
        <v>613093.28697000002</v>
      </c>
      <c r="M10" s="857">
        <v>0.97659735799012737</v>
      </c>
      <c r="N10" s="856">
        <v>4064977.9686900005</v>
      </c>
      <c r="O10" s="857">
        <v>0.98360264982557177</v>
      </c>
    </row>
    <row r="11" spans="1:15" ht="22.5">
      <c r="A11" s="113" t="s">
        <v>1002</v>
      </c>
      <c r="B11" s="791">
        <v>265640.47207000008</v>
      </c>
      <c r="C11" s="792">
        <v>0.28801105971007745</v>
      </c>
      <c r="D11" s="791">
        <v>33384.981870000003</v>
      </c>
      <c r="E11" s="792">
        <v>0.22580831787433028</v>
      </c>
      <c r="F11" s="791">
        <v>0</v>
      </c>
      <c r="G11" s="792">
        <v>0</v>
      </c>
      <c r="H11" s="791">
        <v>692996.53122000012</v>
      </c>
      <c r="I11" s="792">
        <v>0.48047884869073793</v>
      </c>
      <c r="J11" s="791">
        <v>282099.61583000002</v>
      </c>
      <c r="K11" s="792">
        <v>0.31318183495553864</v>
      </c>
      <c r="L11" s="791">
        <v>70925.428870000003</v>
      </c>
      <c r="M11" s="792">
        <v>0.11297723840866002</v>
      </c>
      <c r="N11" s="791">
        <v>1345047.0298600001</v>
      </c>
      <c r="O11" s="792">
        <v>0.32546100689856011</v>
      </c>
    </row>
    <row r="12" spans="1:15" ht="22.5">
      <c r="A12" s="78" t="s">
        <v>1003</v>
      </c>
      <c r="B12" s="791">
        <v>216292.57911000005</v>
      </c>
      <c r="C12" s="792">
        <v>0.23450739426664377</v>
      </c>
      <c r="D12" s="791">
        <v>4548.5242799999996</v>
      </c>
      <c r="E12" s="792">
        <v>3.076516921521243E-2</v>
      </c>
      <c r="F12" s="791">
        <v>0</v>
      </c>
      <c r="G12" s="792">
        <v>0</v>
      </c>
      <c r="H12" s="791">
        <v>0</v>
      </c>
      <c r="I12" s="792">
        <v>0</v>
      </c>
      <c r="J12" s="791">
        <v>0</v>
      </c>
      <c r="K12" s="792">
        <v>0</v>
      </c>
      <c r="L12" s="791">
        <v>205.78457</v>
      </c>
      <c r="M12" s="792">
        <v>3.2779459773626301E-4</v>
      </c>
      <c r="N12" s="791">
        <v>221046.88796000005</v>
      </c>
      <c r="O12" s="792">
        <v>5.3486711713524954E-2</v>
      </c>
    </row>
    <row r="13" spans="1:15" ht="22.5">
      <c r="A13" s="78" t="s">
        <v>1004</v>
      </c>
      <c r="B13" s="791">
        <v>0</v>
      </c>
      <c r="C13" s="792">
        <v>0</v>
      </c>
      <c r="D13" s="791">
        <v>22846.884810000003</v>
      </c>
      <c r="E13" s="792">
        <v>0.15453105973529435</v>
      </c>
      <c r="F13" s="791">
        <v>0</v>
      </c>
      <c r="G13" s="792">
        <v>0</v>
      </c>
      <c r="H13" s="791">
        <v>0</v>
      </c>
      <c r="I13" s="792">
        <v>0</v>
      </c>
      <c r="J13" s="791">
        <v>192911.56422</v>
      </c>
      <c r="K13" s="792">
        <v>0.21416689097149</v>
      </c>
      <c r="L13" s="791">
        <v>42614.826699999998</v>
      </c>
      <c r="M13" s="792">
        <v>6.7881231210518159E-2</v>
      </c>
      <c r="N13" s="791">
        <v>258373.27573000002</v>
      </c>
      <c r="O13" s="792">
        <v>6.2518577126271707E-2</v>
      </c>
    </row>
    <row r="14" spans="1:15" ht="22.5">
      <c r="A14" s="78" t="s">
        <v>1005</v>
      </c>
      <c r="B14" s="791">
        <v>80.066699999999997</v>
      </c>
      <c r="C14" s="792">
        <v>8.6809419268055632E-5</v>
      </c>
      <c r="D14" s="791">
        <v>16.013339999999999</v>
      </c>
      <c r="E14" s="792">
        <v>1.0831053864369608E-4</v>
      </c>
      <c r="F14" s="791">
        <v>0</v>
      </c>
      <c r="G14" s="792">
        <v>0</v>
      </c>
      <c r="H14" s="791">
        <v>0</v>
      </c>
      <c r="I14" s="792">
        <v>0</v>
      </c>
      <c r="J14" s="791">
        <v>146.72017000000002</v>
      </c>
      <c r="K14" s="792">
        <v>1.6288604977498163E-4</v>
      </c>
      <c r="L14" s="791">
        <v>0</v>
      </c>
      <c r="M14" s="792">
        <v>0</v>
      </c>
      <c r="N14" s="791">
        <v>242.80021000000002</v>
      </c>
      <c r="O14" s="792">
        <v>5.8750362676914642E-5</v>
      </c>
    </row>
    <row r="15" spans="1:15" ht="22.5">
      <c r="A15" s="78" t="s">
        <v>1006</v>
      </c>
      <c r="B15" s="791">
        <v>0</v>
      </c>
      <c r="C15" s="792">
        <v>0</v>
      </c>
      <c r="D15" s="791">
        <v>768.77661000000001</v>
      </c>
      <c r="E15" s="792">
        <v>5.1998276890251917E-3</v>
      </c>
      <c r="F15" s="791">
        <v>0</v>
      </c>
      <c r="G15" s="792">
        <v>0</v>
      </c>
      <c r="H15" s="791">
        <v>0</v>
      </c>
      <c r="I15" s="792">
        <v>0</v>
      </c>
      <c r="J15" s="791">
        <v>16355.012600000002</v>
      </c>
      <c r="K15" s="792">
        <v>1.815703591697073E-2</v>
      </c>
      <c r="L15" s="791">
        <v>1304.3746299999998</v>
      </c>
      <c r="M15" s="792">
        <v>2.0777406058104203E-3</v>
      </c>
      <c r="N15" s="791">
        <v>18428.163840000001</v>
      </c>
      <c r="O15" s="792">
        <v>4.459062490389131E-3</v>
      </c>
    </row>
    <row r="16" spans="1:15" ht="22.5">
      <c r="A16" s="790" t="s">
        <v>1007</v>
      </c>
      <c r="B16" s="791">
        <v>0</v>
      </c>
      <c r="C16" s="792">
        <v>0</v>
      </c>
      <c r="D16" s="791">
        <v>0</v>
      </c>
      <c r="E16" s="792">
        <v>0</v>
      </c>
      <c r="F16" s="791">
        <v>0</v>
      </c>
      <c r="G16" s="792">
        <v>0</v>
      </c>
      <c r="H16" s="791">
        <v>0</v>
      </c>
      <c r="I16" s="792">
        <v>0</v>
      </c>
      <c r="J16" s="791">
        <v>0</v>
      </c>
      <c r="K16" s="792">
        <v>0</v>
      </c>
      <c r="L16" s="791">
        <v>0</v>
      </c>
      <c r="M16" s="792">
        <v>0</v>
      </c>
      <c r="N16" s="791">
        <v>0</v>
      </c>
      <c r="O16" s="792">
        <v>0</v>
      </c>
    </row>
    <row r="17" spans="1:15" ht="22.5">
      <c r="A17" s="790" t="s">
        <v>1008</v>
      </c>
      <c r="B17" s="791">
        <v>959.85</v>
      </c>
      <c r="C17" s="792">
        <v>1.0406825944424237E-3</v>
      </c>
      <c r="D17" s="791">
        <v>0</v>
      </c>
      <c r="E17" s="792">
        <v>0</v>
      </c>
      <c r="F17" s="791">
        <v>0</v>
      </c>
      <c r="G17" s="792">
        <v>0</v>
      </c>
      <c r="H17" s="791">
        <v>0</v>
      </c>
      <c r="I17" s="792">
        <v>0</v>
      </c>
      <c r="J17" s="791">
        <v>0</v>
      </c>
      <c r="K17" s="792">
        <v>0</v>
      </c>
      <c r="L17" s="791">
        <v>8533.4883399999999</v>
      </c>
      <c r="M17" s="792">
        <v>1.359300834701742E-2</v>
      </c>
      <c r="N17" s="791">
        <v>9493.3383400000002</v>
      </c>
      <c r="O17" s="792">
        <v>2.297102916384046E-3</v>
      </c>
    </row>
    <row r="18" spans="1:15" ht="22.5">
      <c r="A18" s="78" t="s">
        <v>1009</v>
      </c>
      <c r="B18" s="791">
        <v>0</v>
      </c>
      <c r="C18" s="792">
        <v>0</v>
      </c>
      <c r="D18" s="791">
        <v>0</v>
      </c>
      <c r="E18" s="792">
        <v>0</v>
      </c>
      <c r="F18" s="791">
        <v>0</v>
      </c>
      <c r="G18" s="792">
        <v>0</v>
      </c>
      <c r="H18" s="791">
        <v>0</v>
      </c>
      <c r="I18" s="792">
        <v>0</v>
      </c>
      <c r="J18" s="791">
        <v>12425.764999999999</v>
      </c>
      <c r="K18" s="792">
        <v>1.3794857082582606E-2</v>
      </c>
      <c r="L18" s="791">
        <v>5158.0640000000003</v>
      </c>
      <c r="M18" s="792">
        <v>8.2162890734611433E-3</v>
      </c>
      <c r="N18" s="791">
        <v>17583.828999999998</v>
      </c>
      <c r="O18" s="792">
        <v>4.2547588035399524E-3</v>
      </c>
    </row>
    <row r="19" spans="1:15" ht="22.5">
      <c r="A19" s="113" t="s">
        <v>1010</v>
      </c>
      <c r="B19" s="791">
        <v>48307.97626000001</v>
      </c>
      <c r="C19" s="792">
        <v>5.2376173429723206E-2</v>
      </c>
      <c r="D19" s="791">
        <v>5204.782830000001</v>
      </c>
      <c r="E19" s="792">
        <v>3.5203950696154639E-2</v>
      </c>
      <c r="F19" s="791">
        <v>0</v>
      </c>
      <c r="G19" s="792">
        <v>0</v>
      </c>
      <c r="H19" s="791">
        <v>692996.53122000012</v>
      </c>
      <c r="I19" s="792">
        <v>0.48047884869073793</v>
      </c>
      <c r="J19" s="791">
        <v>60260.55384</v>
      </c>
      <c r="K19" s="792">
        <v>6.6900164934720285E-2</v>
      </c>
      <c r="L19" s="791">
        <v>13108.890630000002</v>
      </c>
      <c r="M19" s="792">
        <v>2.08811745741166E-2</v>
      </c>
      <c r="N19" s="791">
        <v>819878.73478000017</v>
      </c>
      <c r="O19" s="792">
        <v>0.19838604348577341</v>
      </c>
    </row>
    <row r="20" spans="1:15" ht="22.5">
      <c r="A20" s="78" t="s">
        <v>1011</v>
      </c>
      <c r="B20" s="791">
        <v>597962.95370000019</v>
      </c>
      <c r="C20" s="792">
        <v>0.64831967290406944</v>
      </c>
      <c r="D20" s="791">
        <v>109465.95777000002</v>
      </c>
      <c r="E20" s="792">
        <v>0.74040249249792922</v>
      </c>
      <c r="F20" s="791">
        <v>90868.755900000004</v>
      </c>
      <c r="G20" s="792">
        <v>0.99063652839813265</v>
      </c>
      <c r="H20" s="791">
        <v>771726.02914999996</v>
      </c>
      <c r="I20" s="792">
        <v>0.53506477635304717</v>
      </c>
      <c r="J20" s="791">
        <v>607739.38421000005</v>
      </c>
      <c r="K20" s="792">
        <v>0.67470115108677109</v>
      </c>
      <c r="L20" s="791">
        <v>542167.85810000007</v>
      </c>
      <c r="M20" s="792">
        <v>0.86362011958146745</v>
      </c>
      <c r="N20" s="791">
        <v>2719930.9388300003</v>
      </c>
      <c r="O20" s="792">
        <v>0.65814164292701161</v>
      </c>
    </row>
    <row r="21" spans="1:15" ht="18" customHeight="1">
      <c r="A21" s="78" t="s">
        <v>1012</v>
      </c>
      <c r="B21" s="791">
        <v>581969.26673000003</v>
      </c>
      <c r="C21" s="792">
        <v>0.63097909713635603</v>
      </c>
      <c r="D21" s="791">
        <v>25013.311450000016</v>
      </c>
      <c r="E21" s="792">
        <v>0.16918426989073063</v>
      </c>
      <c r="F21" s="791">
        <v>0</v>
      </c>
      <c r="G21" s="792">
        <v>0</v>
      </c>
      <c r="H21" s="791">
        <v>0</v>
      </c>
      <c r="I21" s="792">
        <v>0</v>
      </c>
      <c r="J21" s="791">
        <v>0</v>
      </c>
      <c r="K21" s="792">
        <v>0</v>
      </c>
      <c r="L21" s="791">
        <v>137.57531</v>
      </c>
      <c r="M21" s="792">
        <v>2.1914394942192062E-4</v>
      </c>
      <c r="N21" s="791">
        <v>607120.15349000006</v>
      </c>
      <c r="O21" s="792">
        <v>0.14690485319597371</v>
      </c>
    </row>
    <row r="22" spans="1:15" ht="22.5">
      <c r="A22" s="78" t="s">
        <v>1013</v>
      </c>
      <c r="B22" s="791">
        <v>1590.7213099999999</v>
      </c>
      <c r="C22" s="792">
        <v>1.7246819606455705E-3</v>
      </c>
      <c r="D22" s="791">
        <v>38642.552030000006</v>
      </c>
      <c r="E22" s="792">
        <v>0.2613693098963959</v>
      </c>
      <c r="F22" s="791">
        <v>0</v>
      </c>
      <c r="G22" s="792">
        <v>0</v>
      </c>
      <c r="H22" s="791">
        <v>0</v>
      </c>
      <c r="I22" s="792">
        <v>0</v>
      </c>
      <c r="J22" s="791">
        <v>528764.7341</v>
      </c>
      <c r="K22" s="792">
        <v>0.58702493868339645</v>
      </c>
      <c r="L22" s="791">
        <v>461365.20024000009</v>
      </c>
      <c r="M22" s="792">
        <v>0.73490942601858467</v>
      </c>
      <c r="N22" s="791">
        <v>1030363.20768</v>
      </c>
      <c r="O22" s="792">
        <v>0.24931696780719059</v>
      </c>
    </row>
    <row r="23" spans="1:15" ht="18" customHeight="1">
      <c r="A23" s="78" t="s">
        <v>1005</v>
      </c>
      <c r="B23" s="791">
        <v>0</v>
      </c>
      <c r="C23" s="792">
        <v>0</v>
      </c>
      <c r="D23" s="791">
        <v>0</v>
      </c>
      <c r="E23" s="792">
        <v>0</v>
      </c>
      <c r="F23" s="791">
        <v>0</v>
      </c>
      <c r="G23" s="792">
        <v>0</v>
      </c>
      <c r="H23" s="791">
        <v>0</v>
      </c>
      <c r="I23" s="792">
        <v>0</v>
      </c>
      <c r="J23" s="791">
        <v>0</v>
      </c>
      <c r="K23" s="792">
        <v>0</v>
      </c>
      <c r="L23" s="791">
        <v>0</v>
      </c>
      <c r="M23" s="792">
        <v>0</v>
      </c>
      <c r="N23" s="791">
        <v>0</v>
      </c>
      <c r="O23" s="792">
        <v>0</v>
      </c>
    </row>
    <row r="24" spans="1:15" ht="22.5">
      <c r="A24" s="78" t="s">
        <v>1014</v>
      </c>
      <c r="B24" s="791">
        <v>0</v>
      </c>
      <c r="C24" s="792">
        <v>0</v>
      </c>
      <c r="D24" s="791">
        <v>2432.4931499999998</v>
      </c>
      <c r="E24" s="792">
        <v>1.6452822666826593E-2</v>
      </c>
      <c r="F24" s="791">
        <v>0</v>
      </c>
      <c r="G24" s="792">
        <v>0</v>
      </c>
      <c r="H24" s="791">
        <v>0</v>
      </c>
      <c r="I24" s="792">
        <v>0</v>
      </c>
      <c r="J24" s="791">
        <v>4705.7476900000001</v>
      </c>
      <c r="K24" s="792">
        <v>5.2242350350455886E-3</v>
      </c>
      <c r="L24" s="791">
        <v>3287.3053399999999</v>
      </c>
      <c r="M24" s="792">
        <v>5.2363543659350613E-3</v>
      </c>
      <c r="N24" s="791">
        <v>10425.546180000001</v>
      </c>
      <c r="O24" s="792">
        <v>2.5226692315460601E-3</v>
      </c>
    </row>
    <row r="25" spans="1:15" ht="22.5">
      <c r="A25" s="790" t="s">
        <v>1007</v>
      </c>
      <c r="B25" s="791">
        <v>16.678439999999998</v>
      </c>
      <c r="C25" s="792">
        <v>1.808299443710194E-5</v>
      </c>
      <c r="D25" s="791">
        <v>0</v>
      </c>
      <c r="E25" s="792">
        <v>0</v>
      </c>
      <c r="F25" s="791">
        <v>0</v>
      </c>
      <c r="G25" s="792">
        <v>0</v>
      </c>
      <c r="H25" s="791">
        <v>0</v>
      </c>
      <c r="I25" s="792">
        <v>0</v>
      </c>
      <c r="J25" s="791">
        <v>0</v>
      </c>
      <c r="K25" s="792">
        <v>0</v>
      </c>
      <c r="L25" s="791">
        <v>0</v>
      </c>
      <c r="M25" s="792">
        <v>0</v>
      </c>
      <c r="N25" s="791">
        <v>16.678439999999998</v>
      </c>
      <c r="O25" s="792">
        <v>4.0356818426358034E-6</v>
      </c>
    </row>
    <row r="26" spans="1:15" ht="22.5">
      <c r="A26" s="790" t="s">
        <v>1015</v>
      </c>
      <c r="B26" s="791">
        <v>14386.28722</v>
      </c>
      <c r="C26" s="792">
        <v>1.5597810812630602E-2</v>
      </c>
      <c r="D26" s="791">
        <v>43293.844590000001</v>
      </c>
      <c r="E26" s="792">
        <v>0.29282958005633847</v>
      </c>
      <c r="F26" s="791">
        <v>90868.755900000004</v>
      </c>
      <c r="G26" s="792">
        <v>0.99063652839813265</v>
      </c>
      <c r="H26" s="791">
        <v>0</v>
      </c>
      <c r="I26" s="792">
        <v>0</v>
      </c>
      <c r="J26" s="791">
        <v>3876.69065</v>
      </c>
      <c r="K26" s="792">
        <v>4.3038310695666842E-3</v>
      </c>
      <c r="L26" s="791">
        <v>75286.970090000017</v>
      </c>
      <c r="M26" s="792">
        <v>0.1199247449671937</v>
      </c>
      <c r="N26" s="791">
        <v>227712.54845000003</v>
      </c>
      <c r="O26" s="792">
        <v>5.5099601468721948E-2</v>
      </c>
    </row>
    <row r="27" spans="1:15" ht="22.5">
      <c r="A27" s="78" t="s">
        <v>1009</v>
      </c>
      <c r="B27" s="791">
        <v>0</v>
      </c>
      <c r="C27" s="792">
        <v>0</v>
      </c>
      <c r="D27" s="791">
        <v>83.756550000000004</v>
      </c>
      <c r="E27" s="792">
        <v>5.6650998763766109E-4</v>
      </c>
      <c r="F27" s="791">
        <v>0</v>
      </c>
      <c r="G27" s="792">
        <v>0</v>
      </c>
      <c r="H27" s="791">
        <v>771726.02914999996</v>
      </c>
      <c r="I27" s="792">
        <v>0.53506477635304717</v>
      </c>
      <c r="J27" s="791">
        <v>70392.211769999994</v>
      </c>
      <c r="K27" s="792">
        <v>7.8148146298762225E-2</v>
      </c>
      <c r="L27" s="791">
        <v>2090.8071199999999</v>
      </c>
      <c r="M27" s="792">
        <v>3.3304502803320705E-3</v>
      </c>
      <c r="N27" s="791">
        <v>844292.80459000007</v>
      </c>
      <c r="O27" s="792">
        <v>0.20429351554173666</v>
      </c>
    </row>
    <row r="28" spans="1:15" ht="22.5">
      <c r="A28" s="78" t="s">
        <v>1010</v>
      </c>
      <c r="B28" s="791">
        <v>0</v>
      </c>
      <c r="C28" s="792">
        <v>0</v>
      </c>
      <c r="D28" s="791">
        <v>0</v>
      </c>
      <c r="E28" s="792">
        <v>0</v>
      </c>
      <c r="F28" s="791">
        <v>0</v>
      </c>
      <c r="G28" s="792">
        <v>0</v>
      </c>
      <c r="H28" s="791">
        <v>0</v>
      </c>
      <c r="I28" s="792">
        <v>0</v>
      </c>
      <c r="J28" s="791">
        <v>0</v>
      </c>
      <c r="K28" s="792">
        <v>0</v>
      </c>
      <c r="L28" s="791">
        <v>0</v>
      </c>
      <c r="M28" s="792">
        <v>0</v>
      </c>
      <c r="N28" s="791">
        <v>0</v>
      </c>
      <c r="O28" s="792">
        <v>0</v>
      </c>
    </row>
    <row r="29" spans="1:15" ht="22.5">
      <c r="A29" s="78" t="s">
        <v>1016</v>
      </c>
      <c r="B29" s="791">
        <v>9.300000000000001E-3</v>
      </c>
      <c r="C29" s="792">
        <v>1.0083188131806576E-8</v>
      </c>
      <c r="D29" s="791">
        <v>0</v>
      </c>
      <c r="E29" s="792">
        <v>0</v>
      </c>
      <c r="F29" s="791">
        <v>0</v>
      </c>
      <c r="G29" s="792">
        <v>0</v>
      </c>
      <c r="H29" s="791">
        <v>0</v>
      </c>
      <c r="I29" s="792">
        <v>0</v>
      </c>
      <c r="J29" s="791">
        <v>123.57491</v>
      </c>
      <c r="K29" s="792">
        <v>1.3719060536256789E-4</v>
      </c>
      <c r="L29" s="791">
        <v>0</v>
      </c>
      <c r="M29" s="792">
        <v>0</v>
      </c>
      <c r="N29" s="791">
        <v>123.58421</v>
      </c>
      <c r="O29" s="792">
        <v>2.990366918809494E-5</v>
      </c>
    </row>
    <row r="30" spans="1:15" ht="21.75">
      <c r="A30" s="113" t="s">
        <v>1017</v>
      </c>
      <c r="B30" s="856">
        <v>933212.77103000006</v>
      </c>
      <c r="C30" s="857">
        <v>1.0118021437957014</v>
      </c>
      <c r="D30" s="856">
        <v>148426.77584000005</v>
      </c>
      <c r="E30" s="857">
        <v>1.0039244804879894</v>
      </c>
      <c r="F30" s="856">
        <v>91921.604630000016</v>
      </c>
      <c r="G30" s="857">
        <v>1.0021145155289721</v>
      </c>
      <c r="H30" s="856">
        <v>1470213.6037600003</v>
      </c>
      <c r="I30" s="857">
        <v>1.0193507583947898</v>
      </c>
      <c r="J30" s="856">
        <v>917334.75218999991</v>
      </c>
      <c r="K30" s="857">
        <v>1.0184082672855459</v>
      </c>
      <c r="L30" s="856">
        <v>628562.19537999993</v>
      </c>
      <c r="M30" s="857">
        <v>1.0012378089708545</v>
      </c>
      <c r="N30" s="856">
        <v>4189671.7028299998</v>
      </c>
      <c r="O30" s="857">
        <v>1.0137747905509185</v>
      </c>
    </row>
    <row r="31" spans="1:15" ht="22.5">
      <c r="A31" s="78" t="s">
        <v>1018</v>
      </c>
      <c r="B31" s="791">
        <v>10885.439789999999</v>
      </c>
      <c r="C31" s="792">
        <v>1.1802143795701402E-2</v>
      </c>
      <c r="D31" s="791">
        <v>580.22092000000009</v>
      </c>
      <c r="E31" s="792">
        <v>3.924480487989445E-3</v>
      </c>
      <c r="F31" s="791">
        <v>193.95953</v>
      </c>
      <c r="G31" s="792">
        <v>2.1145155289721915E-3</v>
      </c>
      <c r="H31" s="791">
        <v>27909.674860000006</v>
      </c>
      <c r="I31" s="792">
        <v>1.9350758394789808E-2</v>
      </c>
      <c r="J31" s="791">
        <v>16581.310120000002</v>
      </c>
      <c r="K31" s="792">
        <v>1.8408267285545853E-2</v>
      </c>
      <c r="L31" s="791">
        <v>777.07805000000008</v>
      </c>
      <c r="M31" s="792">
        <v>1.2378089708544703E-3</v>
      </c>
      <c r="N31" s="791">
        <v>56927.683270000009</v>
      </c>
      <c r="O31" s="792">
        <v>1.3774790550918495E-2</v>
      </c>
    </row>
    <row r="32" spans="1:15" ht="26.25" customHeight="1">
      <c r="A32" s="534" t="s">
        <v>1019</v>
      </c>
      <c r="B32" s="535">
        <v>922327.33124000009</v>
      </c>
      <c r="C32" s="536">
        <v>1</v>
      </c>
      <c r="D32" s="535">
        <v>147846.55492000005</v>
      </c>
      <c r="E32" s="536">
        <v>1</v>
      </c>
      <c r="F32" s="535">
        <v>91727.645100000023</v>
      </c>
      <c r="G32" s="536">
        <v>1</v>
      </c>
      <c r="H32" s="535">
        <v>1442303.9289000004</v>
      </c>
      <c r="I32" s="536">
        <v>1</v>
      </c>
      <c r="J32" s="535">
        <v>900753.44206999987</v>
      </c>
      <c r="K32" s="536">
        <v>1</v>
      </c>
      <c r="L32" s="535">
        <v>627785.11732999992</v>
      </c>
      <c r="M32" s="536">
        <v>1</v>
      </c>
      <c r="N32" s="535">
        <v>4132744.0195599999</v>
      </c>
      <c r="O32" s="536">
        <v>1</v>
      </c>
    </row>
    <row r="33" spans="1:15" ht="22.5">
      <c r="A33" s="78" t="s">
        <v>1020</v>
      </c>
      <c r="B33" s="791">
        <v>-6.3277099999999997</v>
      </c>
      <c r="C33" s="792">
        <v>-6.8605903627434167E-6</v>
      </c>
      <c r="D33" s="791">
        <v>-18.455819999999999</v>
      </c>
      <c r="E33" s="792">
        <v>-1.2483091006068058E-4</v>
      </c>
      <c r="F33" s="791">
        <v>0</v>
      </c>
      <c r="G33" s="792">
        <v>0</v>
      </c>
      <c r="H33" s="791">
        <v>0</v>
      </c>
      <c r="I33" s="792">
        <v>0</v>
      </c>
      <c r="J33" s="791">
        <v>0</v>
      </c>
      <c r="K33" s="792">
        <v>0</v>
      </c>
      <c r="L33" s="791">
        <v>989.23946999999998</v>
      </c>
      <c r="M33" s="792">
        <v>1.5757612639931361E-3</v>
      </c>
      <c r="N33" s="791">
        <v>964.45593999999994</v>
      </c>
      <c r="O33" s="792">
        <v>2.3336938736957691E-4</v>
      </c>
    </row>
    <row r="34" spans="1:15" ht="33">
      <c r="A34" s="78" t="s">
        <v>1021</v>
      </c>
      <c r="B34" s="791">
        <v>0</v>
      </c>
      <c r="C34" s="792">
        <v>0</v>
      </c>
      <c r="D34" s="791">
        <v>0</v>
      </c>
      <c r="E34" s="792">
        <v>0</v>
      </c>
      <c r="F34" s="791">
        <v>0</v>
      </c>
      <c r="G34" s="792">
        <v>0</v>
      </c>
      <c r="H34" s="791">
        <v>0</v>
      </c>
      <c r="I34" s="792">
        <v>0</v>
      </c>
      <c r="J34" s="791">
        <v>0</v>
      </c>
      <c r="K34" s="792">
        <v>0</v>
      </c>
      <c r="L34" s="791">
        <v>0</v>
      </c>
      <c r="M34" s="792">
        <v>0</v>
      </c>
      <c r="N34" s="791">
        <v>0</v>
      </c>
      <c r="O34" s="792">
        <v>0</v>
      </c>
    </row>
    <row r="35" spans="1:15" ht="12.75" customHeight="1">
      <c r="A35" s="21" t="s">
        <v>373</v>
      </c>
      <c r="B35" s="75"/>
      <c r="D35" s="75"/>
      <c r="J35" s="75"/>
    </row>
    <row r="36" spans="1:15" ht="12.75" customHeight="1">
      <c r="A36" s="39" t="s">
        <v>423</v>
      </c>
    </row>
    <row r="37" spans="1:15" ht="12.75" customHeight="1">
      <c r="A37" s="253"/>
      <c r="C37" s="117"/>
      <c r="D37" s="117"/>
      <c r="E37" s="117"/>
      <c r="F37" s="117"/>
      <c r="G37" s="117"/>
      <c r="H37" s="117"/>
      <c r="I37" s="117"/>
      <c r="L37" s="117"/>
    </row>
    <row r="38" spans="1:15" ht="12.75" customHeight="1">
      <c r="A38" s="858"/>
    </row>
    <row r="39" spans="1:15" ht="12.75" customHeight="1">
      <c r="L39" s="117"/>
    </row>
    <row r="40" spans="1:15" ht="12.75" customHeight="1"/>
    <row r="41" spans="1:15" ht="12.75" customHeight="1">
      <c r="A41" s="126" t="s">
        <v>673</v>
      </c>
      <c r="H41" s="122" t="str">
        <f>O1</f>
        <v>Siječanj 2026.</v>
      </c>
      <c r="I41" s="1015"/>
    </row>
    <row r="42" spans="1:15">
      <c r="A42" s="495" t="s">
        <v>674</v>
      </c>
      <c r="H42" s="489" t="str">
        <f>O2</f>
        <v>January 2026</v>
      </c>
      <c r="I42" s="501"/>
    </row>
    <row r="43" spans="1:15" ht="12.75" customHeight="1">
      <c r="H43"/>
      <c r="I43" s="179"/>
    </row>
    <row r="44" spans="1:15">
      <c r="H44" s="13" t="s">
        <v>1250</v>
      </c>
      <c r="I44" s="26"/>
    </row>
    <row r="45" spans="1:15" ht="22.5">
      <c r="A45" s="1260" t="s">
        <v>424</v>
      </c>
      <c r="B45" s="537" t="s">
        <v>394</v>
      </c>
      <c r="C45" s="537" t="s">
        <v>395</v>
      </c>
      <c r="D45" s="537" t="s">
        <v>396</v>
      </c>
      <c r="E45" s="537" t="s">
        <v>1338</v>
      </c>
      <c r="F45" s="1014" t="s">
        <v>397</v>
      </c>
      <c r="G45" s="1014" t="s">
        <v>426</v>
      </c>
      <c r="H45" s="1014" t="s">
        <v>399</v>
      </c>
      <c r="I45" s="1016"/>
    </row>
    <row r="46" spans="1:15" ht="22.5">
      <c r="A46" s="1260"/>
      <c r="B46" s="538" t="s">
        <v>425</v>
      </c>
      <c r="C46" s="538" t="s">
        <v>425</v>
      </c>
      <c r="D46" s="538" t="s">
        <v>425</v>
      </c>
      <c r="E46" s="538" t="s">
        <v>425</v>
      </c>
      <c r="F46" s="538" t="s">
        <v>425</v>
      </c>
      <c r="G46" s="538" t="s">
        <v>425</v>
      </c>
      <c r="H46" s="538" t="s">
        <v>425</v>
      </c>
      <c r="I46" s="1017"/>
    </row>
    <row r="47" spans="1:15" ht="22.5">
      <c r="A47" s="78" t="s">
        <v>427</v>
      </c>
      <c r="B47" s="401">
        <v>54653.540930000003</v>
      </c>
      <c r="C47" s="401">
        <v>5266.0210399999987</v>
      </c>
      <c r="D47" s="401">
        <v>1423.9057900000003</v>
      </c>
      <c r="E47" s="401">
        <v>98102.657539999986</v>
      </c>
      <c r="F47" s="401">
        <v>26374.697759999999</v>
      </c>
      <c r="G47" s="401">
        <v>8798.6293399999995</v>
      </c>
      <c r="H47" s="1026">
        <f>SUM(B47:G47)</f>
        <v>194619.45240000001</v>
      </c>
      <c r="I47" s="1018"/>
    </row>
    <row r="48" spans="1:15" ht="22.5">
      <c r="A48" s="402" t="s">
        <v>428</v>
      </c>
      <c r="B48" s="401">
        <v>20271.49079</v>
      </c>
      <c r="C48" s="401">
        <v>7062.2112999999972</v>
      </c>
      <c r="D48" s="401">
        <v>1716.4014900000004</v>
      </c>
      <c r="E48" s="401">
        <v>87824.909849999996</v>
      </c>
      <c r="F48" s="401">
        <v>27036.739410000002</v>
      </c>
      <c r="G48" s="401">
        <v>6997.3457400000007</v>
      </c>
      <c r="H48" s="1026">
        <f>SUM(B48:G48)</f>
        <v>150909.09857999999</v>
      </c>
      <c r="I48" s="1018"/>
    </row>
    <row r="49" spans="1:15" ht="21.75">
      <c r="A49" s="534" t="s">
        <v>429</v>
      </c>
      <c r="B49" s="539">
        <f>B47-B48</f>
        <v>34382.050140000007</v>
      </c>
      <c r="C49" s="539">
        <f t="shared" ref="C49:D49" si="0">C47-C48</f>
        <v>-1796.1902599999985</v>
      </c>
      <c r="D49" s="539">
        <f t="shared" si="0"/>
        <v>-292.49570000000017</v>
      </c>
      <c r="E49" s="539">
        <f>E47-E48</f>
        <v>10277.747689999989</v>
      </c>
      <c r="F49" s="539">
        <f>F47-F48</f>
        <v>-662.04165000000285</v>
      </c>
      <c r="G49" s="539">
        <f>G47-G48</f>
        <v>1801.2835999999988</v>
      </c>
      <c r="H49" s="539">
        <f>H47-H48</f>
        <v>43710.353820000018</v>
      </c>
      <c r="I49" s="1019"/>
    </row>
    <row r="50" spans="1:15" ht="12.75" customHeight="1">
      <c r="A50" s="21" t="s">
        <v>373</v>
      </c>
    </row>
    <row r="51" spans="1:15" ht="12.75" customHeight="1">
      <c r="A51" s="39" t="s">
        <v>423</v>
      </c>
    </row>
    <row r="52" spans="1:15" ht="12.75" customHeight="1"/>
    <row r="53" spans="1:15" ht="12.75" customHeight="1">
      <c r="A53" s="571" t="s">
        <v>81</v>
      </c>
    </row>
    <row r="54" spans="1:15" ht="12.75" customHeight="1"/>
    <row r="55" spans="1:15" ht="12.75" customHeight="1">
      <c r="B55" s="995"/>
      <c r="C55" s="995"/>
      <c r="D55" s="995"/>
      <c r="E55" s="995"/>
      <c r="F55" s="995"/>
      <c r="G55" s="995"/>
    </row>
    <row r="56" spans="1:15" ht="12.75" customHeight="1">
      <c r="B56" s="995"/>
      <c r="C56" s="995"/>
      <c r="D56" s="995"/>
      <c r="E56" s="995"/>
      <c r="F56" s="995"/>
      <c r="G56" s="995"/>
      <c r="O56" s="34" t="s">
        <v>1580</v>
      </c>
    </row>
    <row r="57" spans="1:15" ht="12.75" customHeight="1">
      <c r="B57" s="995"/>
      <c r="C57" s="995"/>
      <c r="D57" s="995"/>
      <c r="E57" s="995"/>
      <c r="F57" s="995"/>
      <c r="G57" s="995"/>
    </row>
    <row r="58" spans="1:15" ht="12.75" customHeight="1">
      <c r="B58" s="995"/>
      <c r="C58" s="995"/>
      <c r="D58" s="995"/>
      <c r="E58" s="995"/>
      <c r="F58" s="995"/>
      <c r="G58" s="995"/>
    </row>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66"/>
  </sheetPr>
  <dimension ref="A1:M114"/>
  <sheetViews>
    <sheetView showGridLines="0" zoomScaleNormal="100" workbookViewId="0"/>
  </sheetViews>
  <sheetFormatPr defaultRowHeight="15"/>
  <cols>
    <col min="1" max="1" width="38.57031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10" max="10" width="10.140625" bestFit="1" customWidth="1"/>
  </cols>
  <sheetData>
    <row r="1" spans="1:13" ht="12.75" customHeight="1">
      <c r="A1" s="124" t="s">
        <v>675</v>
      </c>
      <c r="F1" s="252" t="s">
        <v>202</v>
      </c>
      <c r="G1" s="142" t="s">
        <v>1608</v>
      </c>
    </row>
    <row r="2" spans="1:13">
      <c r="A2" s="491" t="s">
        <v>676</v>
      </c>
      <c r="F2" s="492" t="s">
        <v>203</v>
      </c>
      <c r="G2" s="493" t="s">
        <v>1609</v>
      </c>
    </row>
    <row r="3" spans="1:13" ht="12.75" customHeight="1"/>
    <row r="4" spans="1:13" ht="12.75" customHeight="1">
      <c r="C4" s="168"/>
      <c r="G4" s="141" t="s">
        <v>1251</v>
      </c>
    </row>
    <row r="5" spans="1:13" ht="22.5" customHeight="1">
      <c r="A5" s="523" t="s">
        <v>378</v>
      </c>
      <c r="B5" s="523" t="s">
        <v>379</v>
      </c>
      <c r="C5" s="523" t="s">
        <v>369</v>
      </c>
      <c r="D5" s="523" t="s">
        <v>380</v>
      </c>
      <c r="E5" s="523"/>
      <c r="F5" s="523" t="s">
        <v>381</v>
      </c>
      <c r="G5" s="523" t="s">
        <v>382</v>
      </c>
    </row>
    <row r="6" spans="1:13" ht="12.75" customHeight="1">
      <c r="A6" s="99" t="s">
        <v>78</v>
      </c>
      <c r="B6" s="171">
        <v>47572962490</v>
      </c>
      <c r="C6" s="258" t="s">
        <v>146</v>
      </c>
      <c r="D6" s="99" t="s">
        <v>77</v>
      </c>
      <c r="E6" s="99"/>
      <c r="F6" s="101">
        <v>1807255.66</v>
      </c>
      <c r="G6" s="102">
        <v>25.783999999999999</v>
      </c>
      <c r="J6" s="117"/>
      <c r="K6" s="175"/>
      <c r="L6" s="117"/>
      <c r="M6" s="117"/>
    </row>
    <row r="7" spans="1:13" ht="12.75" customHeight="1">
      <c r="A7" s="99" t="s">
        <v>915</v>
      </c>
      <c r="B7" s="171">
        <v>97433886648</v>
      </c>
      <c r="C7" s="258" t="s">
        <v>148</v>
      </c>
      <c r="D7" s="99" t="s">
        <v>102</v>
      </c>
      <c r="E7" s="99"/>
      <c r="F7" s="101">
        <v>4086386.67</v>
      </c>
      <c r="G7" s="102">
        <v>98.568299999999994</v>
      </c>
      <c r="J7" s="117"/>
      <c r="K7" s="175"/>
      <c r="L7" s="117"/>
      <c r="M7" s="117"/>
    </row>
    <row r="8" spans="1:13" ht="12.75" customHeight="1">
      <c r="A8" s="99" t="s">
        <v>779</v>
      </c>
      <c r="B8" s="171" t="s">
        <v>781</v>
      </c>
      <c r="C8" s="258" t="s">
        <v>782</v>
      </c>
      <c r="D8" s="118" t="s">
        <v>780</v>
      </c>
      <c r="E8" s="99"/>
      <c r="F8" s="101">
        <v>51672781.020000003</v>
      </c>
      <c r="G8" s="102">
        <v>31.103000000000002</v>
      </c>
      <c r="J8" s="117"/>
      <c r="K8" s="175"/>
      <c r="L8" s="117"/>
      <c r="M8" s="117"/>
    </row>
    <row r="9" spans="1:13" ht="12.75" customHeight="1">
      <c r="A9" s="99" t="s">
        <v>795</v>
      </c>
      <c r="B9" s="171">
        <v>75398635234</v>
      </c>
      <c r="C9" s="258" t="s">
        <v>783</v>
      </c>
      <c r="D9" s="118" t="s">
        <v>163</v>
      </c>
      <c r="E9" s="99"/>
      <c r="F9" s="101">
        <v>7922091.3300000001</v>
      </c>
      <c r="G9" s="102">
        <v>918.83199999999999</v>
      </c>
      <c r="J9" s="117"/>
      <c r="K9" s="175"/>
      <c r="L9" s="117"/>
      <c r="M9" s="117"/>
    </row>
    <row r="10" spans="1:13" ht="12.75" customHeight="1">
      <c r="A10" s="99" t="s">
        <v>1253</v>
      </c>
      <c r="B10" s="171" t="s">
        <v>1272</v>
      </c>
      <c r="C10" s="258" t="s">
        <v>1273</v>
      </c>
      <c r="D10" s="118" t="s">
        <v>163</v>
      </c>
      <c r="E10" s="118"/>
      <c r="F10" s="103">
        <v>13481947.67</v>
      </c>
      <c r="G10" s="102">
        <v>108.9914</v>
      </c>
      <c r="J10" s="117"/>
      <c r="K10" s="175"/>
      <c r="L10" s="117"/>
      <c r="M10" s="117"/>
    </row>
    <row r="11" spans="1:13" s="243" customFormat="1" ht="12.75" customHeight="1">
      <c r="A11" s="99" t="s">
        <v>136</v>
      </c>
      <c r="B11" s="171">
        <v>57255663752</v>
      </c>
      <c r="C11" s="258" t="s">
        <v>147</v>
      </c>
      <c r="D11" s="118" t="s">
        <v>163</v>
      </c>
      <c r="E11" s="118"/>
      <c r="F11" s="103">
        <v>1241879.54</v>
      </c>
      <c r="G11" s="102">
        <v>23.2288</v>
      </c>
      <c r="J11" s="117"/>
      <c r="K11" s="175"/>
      <c r="L11" s="117"/>
      <c r="M11" s="117"/>
    </row>
    <row r="12" spans="1:13" ht="18.75" customHeight="1">
      <c r="A12" s="529" t="s">
        <v>383</v>
      </c>
      <c r="B12" s="541"/>
      <c r="C12" s="542"/>
      <c r="D12" s="530"/>
      <c r="E12" s="530"/>
      <c r="F12" s="531">
        <f>SUM(F6:F11)</f>
        <v>80212341.890000001</v>
      </c>
      <c r="G12" s="543"/>
      <c r="J12" s="117"/>
      <c r="L12" s="117"/>
      <c r="M12" s="117"/>
    </row>
    <row r="13" spans="1:13" s="995" customFormat="1" ht="18.75" customHeight="1">
      <c r="A13" s="1021" t="s">
        <v>1627</v>
      </c>
    </row>
    <row r="14" spans="1:13" ht="12.75" customHeight="1">
      <c r="A14" s="21" t="s">
        <v>365</v>
      </c>
    </row>
    <row r="15" spans="1:13" ht="12.75" customHeight="1">
      <c r="A15" s="45" t="s">
        <v>384</v>
      </c>
    </row>
    <row r="16" spans="1:13" s="995" customFormat="1" ht="12.75" customHeight="1">
      <c r="A16" s="1021"/>
    </row>
    <row r="17" spans="1:7" ht="12.75" customHeight="1">
      <c r="A17" s="124" t="s">
        <v>677</v>
      </c>
      <c r="G17" s="142" t="s">
        <v>1608</v>
      </c>
    </row>
    <row r="18" spans="1:7" ht="12.75" customHeight="1">
      <c r="A18" s="491" t="s">
        <v>678</v>
      </c>
      <c r="G18" s="493" t="s">
        <v>1609</v>
      </c>
    </row>
    <row r="19" spans="1:7" ht="12.75" customHeight="1">
      <c r="A19" s="52"/>
    </row>
    <row r="20" spans="1:7" ht="12.75" customHeight="1">
      <c r="A20" s="52"/>
      <c r="G20" s="903" t="s">
        <v>1251</v>
      </c>
    </row>
    <row r="21" spans="1:7" ht="21.75">
      <c r="A21" s="523" t="s">
        <v>385</v>
      </c>
      <c r="B21" s="523" t="s">
        <v>379</v>
      </c>
      <c r="C21" s="523" t="s">
        <v>369</v>
      </c>
      <c r="D21" s="523" t="s">
        <v>380</v>
      </c>
      <c r="E21" s="523" t="s">
        <v>386</v>
      </c>
      <c r="F21" s="523" t="s">
        <v>381</v>
      </c>
      <c r="G21" s="523" t="s">
        <v>382</v>
      </c>
    </row>
    <row r="22" spans="1:7">
      <c r="A22" s="99" t="s">
        <v>185</v>
      </c>
      <c r="B22" s="171" t="s">
        <v>190</v>
      </c>
      <c r="C22" s="258" t="s">
        <v>191</v>
      </c>
      <c r="D22" s="99" t="s">
        <v>77</v>
      </c>
      <c r="E22" s="100"/>
      <c r="F22" s="103">
        <v>571120.14</v>
      </c>
      <c r="G22" s="1121">
        <v>17.9803</v>
      </c>
    </row>
    <row r="23" spans="1:7" s="995" customFormat="1">
      <c r="A23" s="118" t="s">
        <v>1470</v>
      </c>
      <c r="B23" s="171" t="s">
        <v>1473</v>
      </c>
      <c r="C23" s="258" t="s">
        <v>1474</v>
      </c>
      <c r="D23" s="99" t="s">
        <v>77</v>
      </c>
      <c r="E23" s="100"/>
      <c r="F23" s="103">
        <v>2342317.33</v>
      </c>
      <c r="G23" s="1121">
        <v>218.89009999999999</v>
      </c>
    </row>
    <row r="24" spans="1:7" s="995" customFormat="1">
      <c r="A24" s="118" t="s">
        <v>1617</v>
      </c>
      <c r="B24" s="171"/>
      <c r="C24" s="258"/>
      <c r="D24" s="99" t="s">
        <v>77</v>
      </c>
      <c r="E24" s="100"/>
      <c r="F24" s="103">
        <v>1059523.68</v>
      </c>
      <c r="G24" s="1121">
        <v>98.145300000000006</v>
      </c>
    </row>
    <row r="25" spans="1:7" s="995" customFormat="1">
      <c r="A25" s="118" t="s">
        <v>186</v>
      </c>
      <c r="B25" s="171" t="s">
        <v>192</v>
      </c>
      <c r="C25" s="258" t="s">
        <v>193</v>
      </c>
      <c r="D25" s="99" t="s">
        <v>189</v>
      </c>
      <c r="E25" s="100"/>
      <c r="F25" s="103">
        <v>33656287.130000003</v>
      </c>
      <c r="G25" s="1121">
        <v>137.7123</v>
      </c>
    </row>
    <row r="26" spans="1:7">
      <c r="A26" s="99" t="s">
        <v>187</v>
      </c>
      <c r="B26" s="171" t="s">
        <v>194</v>
      </c>
      <c r="C26" s="258" t="s">
        <v>195</v>
      </c>
      <c r="D26" s="99" t="s">
        <v>189</v>
      </c>
      <c r="E26" s="100"/>
      <c r="F26" s="103">
        <v>3134673.6</v>
      </c>
      <c r="G26" s="1121">
        <v>134.11340000000001</v>
      </c>
    </row>
    <row r="27" spans="1:7">
      <c r="A27" s="99" t="s">
        <v>1028</v>
      </c>
      <c r="B27" s="171" t="s">
        <v>1144</v>
      </c>
      <c r="C27" s="258" t="s">
        <v>1145</v>
      </c>
      <c r="D27" s="99" t="s">
        <v>189</v>
      </c>
      <c r="E27" s="100"/>
      <c r="F27" s="103">
        <v>6234450.9500000002</v>
      </c>
      <c r="G27" s="1121">
        <v>160.5976</v>
      </c>
    </row>
    <row r="28" spans="1:7">
      <c r="A28" s="99" t="s">
        <v>188</v>
      </c>
      <c r="B28" s="171" t="s">
        <v>196</v>
      </c>
      <c r="C28" s="258" t="s">
        <v>197</v>
      </c>
      <c r="D28" s="99" t="s">
        <v>189</v>
      </c>
      <c r="E28" s="100"/>
      <c r="F28" s="103">
        <v>737110.19</v>
      </c>
      <c r="G28" s="1121">
        <v>22.008099999999999</v>
      </c>
    </row>
    <row r="29" spans="1:7" s="243" customFormat="1">
      <c r="A29" s="118" t="s">
        <v>1217</v>
      </c>
      <c r="B29" s="171" t="s">
        <v>1221</v>
      </c>
      <c r="C29" s="258" t="s">
        <v>1222</v>
      </c>
      <c r="D29" s="99" t="s">
        <v>1187</v>
      </c>
      <c r="E29" s="100"/>
      <c r="F29" s="103">
        <v>785.93</v>
      </c>
      <c r="G29" s="1121">
        <v>17.503299999999999</v>
      </c>
    </row>
    <row r="30" spans="1:7" s="243" customFormat="1">
      <c r="A30" s="118" t="s">
        <v>1218</v>
      </c>
      <c r="B30" s="171" t="s">
        <v>1223</v>
      </c>
      <c r="C30" s="258" t="s">
        <v>1224</v>
      </c>
      <c r="D30" s="99" t="s">
        <v>1187</v>
      </c>
      <c r="E30" s="100"/>
      <c r="F30" s="103">
        <v>772.69</v>
      </c>
      <c r="G30" s="1121">
        <v>17.208400000000001</v>
      </c>
    </row>
    <row r="31" spans="1:7" s="995" customFormat="1">
      <c r="A31" s="99" t="s">
        <v>1152</v>
      </c>
      <c r="B31" s="171" t="s">
        <v>1184</v>
      </c>
      <c r="C31" s="258" t="s">
        <v>1185</v>
      </c>
      <c r="D31" s="99" t="s">
        <v>1153</v>
      </c>
      <c r="E31" s="100"/>
      <c r="F31" s="103" t="s">
        <v>138</v>
      </c>
      <c r="G31" s="1121" t="s">
        <v>138</v>
      </c>
    </row>
    <row r="32" spans="1:7" s="243" customFormat="1">
      <c r="A32" s="118" t="s">
        <v>1350</v>
      </c>
      <c r="B32" s="171" t="s">
        <v>1356</v>
      </c>
      <c r="C32" s="258" t="s">
        <v>1357</v>
      </c>
      <c r="D32" s="99" t="s">
        <v>139</v>
      </c>
      <c r="E32" s="100"/>
      <c r="F32" s="103">
        <v>1853512.62</v>
      </c>
      <c r="G32" s="1121">
        <v>211.37110000000001</v>
      </c>
    </row>
    <row r="33" spans="1:7" s="995" customFormat="1">
      <c r="A33" s="99" t="s">
        <v>1351</v>
      </c>
      <c r="B33" s="171" t="s">
        <v>1358</v>
      </c>
      <c r="C33" s="258" t="s">
        <v>1359</v>
      </c>
      <c r="D33" s="99" t="s">
        <v>139</v>
      </c>
      <c r="E33" s="100"/>
      <c r="F33" s="103">
        <v>6771117.9199999999</v>
      </c>
      <c r="G33" s="1121">
        <v>216.37530000000001</v>
      </c>
    </row>
    <row r="34" spans="1:7" s="995" customFormat="1">
      <c r="A34" s="99" t="s">
        <v>1605</v>
      </c>
      <c r="B34" s="171" t="s">
        <v>1610</v>
      </c>
      <c r="C34" s="258" t="s">
        <v>1611</v>
      </c>
      <c r="D34" s="99" t="s">
        <v>1604</v>
      </c>
      <c r="E34" s="100"/>
      <c r="F34" s="103">
        <v>292968.40000000002</v>
      </c>
      <c r="G34" s="1121">
        <v>1236.3345999999999</v>
      </c>
    </row>
    <row r="35" spans="1:7" s="995" customFormat="1">
      <c r="A35" s="99" t="s">
        <v>164</v>
      </c>
      <c r="B35" s="171" t="s">
        <v>165</v>
      </c>
      <c r="C35" s="258" t="s">
        <v>166</v>
      </c>
      <c r="D35" s="99" t="s">
        <v>163</v>
      </c>
      <c r="E35" s="100" t="s">
        <v>113</v>
      </c>
      <c r="F35" s="103">
        <v>2443863.06</v>
      </c>
      <c r="G35" s="1121">
        <v>24.26</v>
      </c>
    </row>
    <row r="36" spans="1:7">
      <c r="A36" s="99"/>
      <c r="B36" s="171"/>
      <c r="C36" s="258"/>
      <c r="D36" s="99"/>
      <c r="E36" s="100" t="s">
        <v>114</v>
      </c>
      <c r="F36" s="103">
        <v>3428643.12</v>
      </c>
      <c r="G36" s="1121">
        <v>22.19</v>
      </c>
    </row>
    <row r="37" spans="1:7" ht="12.75" customHeight="1">
      <c r="A37" s="99" t="s">
        <v>1302</v>
      </c>
      <c r="B37" s="171" t="s">
        <v>1360</v>
      </c>
      <c r="C37" s="258" t="s">
        <v>1361</v>
      </c>
      <c r="D37" s="99" t="s">
        <v>163</v>
      </c>
      <c r="E37" s="100"/>
      <c r="F37" s="103">
        <v>57638415.159999996</v>
      </c>
      <c r="G37" s="1121">
        <v>117.77979999999999</v>
      </c>
    </row>
    <row r="38" spans="1:7" s="995" customFormat="1" ht="12.75" customHeight="1">
      <c r="A38" s="99" t="s">
        <v>1352</v>
      </c>
      <c r="B38" s="171" t="s">
        <v>1362</v>
      </c>
      <c r="C38" s="258" t="s">
        <v>1363</v>
      </c>
      <c r="D38" s="99" t="s">
        <v>163</v>
      </c>
      <c r="E38" s="100"/>
      <c r="F38" s="103">
        <v>1162951.8799999999</v>
      </c>
      <c r="G38" s="1121">
        <v>107.11</v>
      </c>
    </row>
    <row r="39" spans="1:7" s="995" customFormat="1" ht="12.75" customHeight="1">
      <c r="A39" s="99" t="s">
        <v>1618</v>
      </c>
      <c r="B39" s="171"/>
      <c r="C39" s="258"/>
      <c r="D39" s="99" t="s">
        <v>163</v>
      </c>
      <c r="E39" s="100"/>
      <c r="F39" s="103">
        <v>9611427.2200000007</v>
      </c>
      <c r="G39" s="1121">
        <v>94.773200000000003</v>
      </c>
    </row>
    <row r="40" spans="1:7" s="995" customFormat="1" ht="12.75" customHeight="1">
      <c r="A40" s="99" t="s">
        <v>1450</v>
      </c>
      <c r="B40" s="171" t="s">
        <v>1475</v>
      </c>
      <c r="C40" s="258" t="s">
        <v>1476</v>
      </c>
      <c r="D40" s="99" t="s">
        <v>163</v>
      </c>
      <c r="E40" s="100"/>
      <c r="F40" s="103">
        <v>512450.93</v>
      </c>
      <c r="G40" s="1121">
        <v>59.140700000000002</v>
      </c>
    </row>
    <row r="41" spans="1:7" s="995" customFormat="1" ht="12.75" customHeight="1">
      <c r="A41" s="99" t="s">
        <v>1619</v>
      </c>
      <c r="B41" s="171"/>
      <c r="C41" s="258"/>
      <c r="D41" s="99"/>
      <c r="E41" s="100"/>
      <c r="F41" s="103">
        <v>4912636.88</v>
      </c>
      <c r="G41" s="1121">
        <v>106.56480000000001</v>
      </c>
    </row>
    <row r="42" spans="1:7" s="995" customFormat="1" ht="12.75" customHeight="1">
      <c r="A42" s="99" t="s">
        <v>1353</v>
      </c>
      <c r="B42" s="171" t="s">
        <v>1364</v>
      </c>
      <c r="C42" s="258" t="s">
        <v>1365</v>
      </c>
      <c r="D42" s="99" t="s">
        <v>163</v>
      </c>
      <c r="E42" s="100"/>
      <c r="F42" s="103">
        <v>2156238.6800000002</v>
      </c>
      <c r="G42" s="1121">
        <v>168.5924</v>
      </c>
    </row>
    <row r="43" spans="1:7" ht="12.75" customHeight="1">
      <c r="A43" s="118" t="s">
        <v>167</v>
      </c>
      <c r="B43" s="171" t="s">
        <v>168</v>
      </c>
      <c r="C43" s="258" t="s">
        <v>169</v>
      </c>
      <c r="D43" s="118" t="s">
        <v>111</v>
      </c>
      <c r="E43" s="118"/>
      <c r="F43" s="103">
        <v>8014715.5199999996</v>
      </c>
      <c r="G43" s="1121">
        <v>1.1361000000000001</v>
      </c>
    </row>
    <row r="44" spans="1:7" s="995" customFormat="1" ht="12.75" customHeight="1">
      <c r="A44" s="118" t="s">
        <v>1620</v>
      </c>
      <c r="B44" s="171"/>
      <c r="C44" s="258"/>
      <c r="D44" s="118" t="s">
        <v>1621</v>
      </c>
      <c r="E44" s="118"/>
      <c r="F44" s="103">
        <v>30418415.829999998</v>
      </c>
      <c r="G44" s="1121">
        <v>100.65</v>
      </c>
    </row>
    <row r="45" spans="1:7" s="995" customFormat="1" ht="12.75" customHeight="1">
      <c r="A45" s="118" t="s">
        <v>1471</v>
      </c>
      <c r="B45" s="171" t="s">
        <v>1477</v>
      </c>
      <c r="C45" s="258" t="s">
        <v>1478</v>
      </c>
      <c r="D45" s="118" t="s">
        <v>1483</v>
      </c>
      <c r="E45" s="118"/>
      <c r="F45" s="103">
        <v>10239438.23</v>
      </c>
      <c r="G45" s="1121">
        <v>105.68170000000001</v>
      </c>
    </row>
    <row r="46" spans="1:7" s="995" customFormat="1" ht="12.75" customHeight="1">
      <c r="A46" s="99" t="s">
        <v>1622</v>
      </c>
      <c r="B46" s="171"/>
      <c r="C46" s="258"/>
      <c r="D46" s="118" t="s">
        <v>1483</v>
      </c>
      <c r="E46" s="118"/>
      <c r="F46" s="103">
        <v>1645285.1</v>
      </c>
      <c r="G46" s="1121">
        <v>102.7206</v>
      </c>
    </row>
    <row r="47" spans="1:7" s="995" customFormat="1" ht="12.75" customHeight="1">
      <c r="A47" s="118" t="s">
        <v>824</v>
      </c>
      <c r="B47" s="171" t="s">
        <v>825</v>
      </c>
      <c r="C47" s="258" t="s">
        <v>826</v>
      </c>
      <c r="D47" s="118" t="s">
        <v>823</v>
      </c>
      <c r="E47" s="118"/>
      <c r="F47" s="103">
        <v>128249176.62</v>
      </c>
      <c r="G47" s="1121">
        <v>29.0139</v>
      </c>
    </row>
    <row r="48" spans="1:7" ht="12.75" customHeight="1">
      <c r="A48" s="99" t="s">
        <v>1300</v>
      </c>
      <c r="B48" s="171" t="s">
        <v>1366</v>
      </c>
      <c r="C48" s="258" t="s">
        <v>1367</v>
      </c>
      <c r="D48" s="99" t="s">
        <v>1301</v>
      </c>
      <c r="E48" s="99"/>
      <c r="F48" s="103">
        <v>7947747.4199999999</v>
      </c>
      <c r="G48" s="1121">
        <v>178.56659999999999</v>
      </c>
    </row>
    <row r="49" spans="1:10" s="995" customFormat="1" ht="12.75" customHeight="1">
      <c r="A49" s="118" t="s">
        <v>1451</v>
      </c>
      <c r="B49" s="171" t="s">
        <v>1479</v>
      </c>
      <c r="C49" s="258" t="s">
        <v>1480</v>
      </c>
      <c r="D49" s="99" t="s">
        <v>1452</v>
      </c>
      <c r="E49" s="99"/>
      <c r="F49" s="103">
        <v>476820995.56</v>
      </c>
      <c r="G49" s="1121">
        <v>110.2418</v>
      </c>
    </row>
    <row r="50" spans="1:10" s="995" customFormat="1" ht="12.75" customHeight="1">
      <c r="A50" s="99" t="s">
        <v>1303</v>
      </c>
      <c r="B50" s="171" t="s">
        <v>1368</v>
      </c>
      <c r="C50" s="258" t="s">
        <v>1369</v>
      </c>
      <c r="D50" s="99" t="s">
        <v>205</v>
      </c>
      <c r="E50" s="99"/>
      <c r="F50" s="103">
        <v>1087731.45</v>
      </c>
      <c r="G50" s="1121">
        <v>175.3801</v>
      </c>
    </row>
    <row r="51" spans="1:10" s="995" customFormat="1" ht="12.75" customHeight="1">
      <c r="A51" s="99" t="s">
        <v>204</v>
      </c>
      <c r="B51" s="171">
        <v>34988643147</v>
      </c>
      <c r="C51" s="258" t="s">
        <v>149</v>
      </c>
      <c r="D51" s="99" t="s">
        <v>205</v>
      </c>
      <c r="E51" s="99"/>
      <c r="F51" s="103">
        <v>23360520.079999998</v>
      </c>
      <c r="G51" s="1121">
        <v>501.82819999999998</v>
      </c>
    </row>
    <row r="52" spans="1:10" s="995" customFormat="1" ht="12.75" customHeight="1">
      <c r="A52" s="99" t="s">
        <v>1623</v>
      </c>
      <c r="B52" s="171"/>
      <c r="C52" s="258"/>
      <c r="D52" s="99" t="s">
        <v>205</v>
      </c>
      <c r="E52" s="99"/>
      <c r="F52" s="103">
        <v>41917173.060000002</v>
      </c>
      <c r="G52" s="1121">
        <v>105.69070000000001</v>
      </c>
    </row>
    <row r="53" spans="1:10" s="995" customFormat="1" ht="12.75" customHeight="1">
      <c r="A53" s="118" t="s">
        <v>1472</v>
      </c>
      <c r="B53" s="171" t="s">
        <v>1481</v>
      </c>
      <c r="C53" s="258" t="s">
        <v>1482</v>
      </c>
      <c r="D53" s="99" t="s">
        <v>205</v>
      </c>
      <c r="E53" s="99"/>
      <c r="F53" s="103">
        <v>31931979.239999998</v>
      </c>
      <c r="G53" s="1121">
        <v>142.83920000000001</v>
      </c>
    </row>
    <row r="54" spans="1:10" s="243" customFormat="1" ht="12.75" customHeight="1">
      <c r="A54" s="99" t="s">
        <v>1354</v>
      </c>
      <c r="B54" s="171" t="s">
        <v>1370</v>
      </c>
      <c r="C54" s="258" t="s">
        <v>1371</v>
      </c>
      <c r="D54" s="99" t="s">
        <v>205</v>
      </c>
      <c r="E54" s="100" t="s">
        <v>113</v>
      </c>
      <c r="F54" s="103">
        <v>4433859.6100000003</v>
      </c>
      <c r="G54" s="1121">
        <v>105.56</v>
      </c>
    </row>
    <row r="55" spans="1:10" s="995" customFormat="1" ht="12.75" customHeight="1">
      <c r="A55" s="99"/>
      <c r="B55" s="171"/>
      <c r="C55" s="258"/>
      <c r="D55" s="99"/>
      <c r="E55" s="100" t="s">
        <v>114</v>
      </c>
      <c r="F55" s="103">
        <v>2048020.87</v>
      </c>
      <c r="G55" s="1121">
        <v>105.56</v>
      </c>
    </row>
    <row r="56" spans="1:10" s="995" customFormat="1" ht="12.75" customHeight="1">
      <c r="A56" s="99"/>
      <c r="B56" s="171"/>
      <c r="C56" s="258"/>
      <c r="D56" s="99"/>
      <c r="E56" s="100" t="s">
        <v>115</v>
      </c>
      <c r="F56" s="103">
        <v>279755.43</v>
      </c>
      <c r="G56" s="1121">
        <v>105.56</v>
      </c>
    </row>
    <row r="57" spans="1:10" s="995" customFormat="1" ht="12.75" customHeight="1">
      <c r="A57" s="99" t="s">
        <v>1355</v>
      </c>
      <c r="B57" s="171" t="s">
        <v>1372</v>
      </c>
      <c r="C57" s="258" t="s">
        <v>1373</v>
      </c>
      <c r="D57" s="99" t="s">
        <v>205</v>
      </c>
      <c r="E57" s="100"/>
      <c r="F57" s="103">
        <v>4516498.54</v>
      </c>
      <c r="G57" s="1121">
        <v>525.98080000000004</v>
      </c>
    </row>
    <row r="58" spans="1:10" s="995" customFormat="1" ht="12.75" customHeight="1">
      <c r="A58" s="99" t="s">
        <v>914</v>
      </c>
      <c r="B58" s="171" t="s">
        <v>1024</v>
      </c>
      <c r="C58" s="258" t="s">
        <v>1023</v>
      </c>
      <c r="D58" s="99" t="s">
        <v>1029</v>
      </c>
      <c r="E58" s="99"/>
      <c r="F58" s="103">
        <v>497678.68</v>
      </c>
      <c r="G58" s="1121">
        <v>953.16840000000002</v>
      </c>
    </row>
    <row r="59" spans="1:10" ht="18.75" customHeight="1">
      <c r="A59" s="529" t="s">
        <v>387</v>
      </c>
      <c r="B59" s="541"/>
      <c r="C59" s="542"/>
      <c r="D59" s="530"/>
      <c r="E59" s="530"/>
      <c r="F59" s="531">
        <f>SUM(F22:F58)</f>
        <v>911930258.75</v>
      </c>
      <c r="G59" s="543"/>
    </row>
    <row r="60" spans="1:10" ht="12.75" customHeight="1">
      <c r="A60" s="21" t="s">
        <v>365</v>
      </c>
      <c r="F60" s="1119"/>
    </row>
    <row r="61" spans="1:10" ht="12.75" customHeight="1">
      <c r="A61" s="45" t="s">
        <v>388</v>
      </c>
    </row>
    <row r="62" spans="1:10" ht="12.75" customHeight="1">
      <c r="A62" s="1046" t="s">
        <v>1624</v>
      </c>
      <c r="J62" s="995"/>
    </row>
    <row r="63" spans="1:10" s="995" customFormat="1" ht="12.75" customHeight="1">
      <c r="A63" s="1047" t="s">
        <v>1625</v>
      </c>
      <c r="C63" s="254"/>
      <c r="J63" s="1047"/>
    </row>
    <row r="64" spans="1:10" s="995" customFormat="1" ht="12.75" customHeight="1">
      <c r="A64" s="1046" t="s">
        <v>1626</v>
      </c>
      <c r="C64" s="254"/>
    </row>
    <row r="65" spans="1:7" s="995" customFormat="1" ht="12.75" customHeight="1">
      <c r="A65" s="1046" t="s">
        <v>1630</v>
      </c>
      <c r="C65" s="254"/>
    </row>
    <row r="66" spans="1:7" s="995" customFormat="1" ht="12.75" customHeight="1">
      <c r="A66" s="1122" t="s">
        <v>1631</v>
      </c>
      <c r="B66" s="309"/>
      <c r="C66" s="254"/>
      <c r="D66" s="309"/>
      <c r="E66" s="309"/>
      <c r="F66" s="309"/>
      <c r="G66" s="309"/>
    </row>
    <row r="67" spans="1:7" s="995" customFormat="1" ht="12.75" customHeight="1">
      <c r="A67" s="1047"/>
      <c r="B67" s="309"/>
      <c r="C67" s="254"/>
      <c r="D67" s="309"/>
      <c r="E67" s="309"/>
      <c r="F67" s="309"/>
      <c r="G67" s="309"/>
    </row>
    <row r="68" spans="1:7" ht="12.75" customHeight="1">
      <c r="A68" s="124" t="s">
        <v>679</v>
      </c>
      <c r="G68" s="142" t="s">
        <v>1608</v>
      </c>
    </row>
    <row r="69" spans="1:7" ht="12.75" customHeight="1">
      <c r="A69" s="491" t="s">
        <v>775</v>
      </c>
      <c r="G69" s="493" t="s">
        <v>1609</v>
      </c>
    </row>
    <row r="70" spans="1:7" ht="12.75" customHeight="1">
      <c r="A70" s="67"/>
    </row>
    <row r="71" spans="1:7" ht="12.75" customHeight="1">
      <c r="A71" s="45"/>
      <c r="G71" s="903" t="s">
        <v>1251</v>
      </c>
    </row>
    <row r="72" spans="1:7" ht="47.25" customHeight="1">
      <c r="A72" s="544" t="s">
        <v>389</v>
      </c>
      <c r="B72" s="523" t="s">
        <v>368</v>
      </c>
      <c r="C72" s="523" t="s">
        <v>369</v>
      </c>
      <c r="D72" s="544" t="s">
        <v>370</v>
      </c>
      <c r="E72" s="544"/>
      <c r="F72" s="544" t="s">
        <v>371</v>
      </c>
      <c r="G72" s="544" t="s">
        <v>372</v>
      </c>
    </row>
    <row r="73" spans="1:7">
      <c r="A73" s="104" t="s">
        <v>145</v>
      </c>
      <c r="B73" s="99">
        <v>8269700991</v>
      </c>
      <c r="C73" s="258" t="s">
        <v>152</v>
      </c>
      <c r="D73" s="104" t="s">
        <v>780</v>
      </c>
      <c r="E73" s="104"/>
      <c r="F73" s="105">
        <v>526094652.48000002</v>
      </c>
      <c r="G73" s="102">
        <v>136.80779999999999</v>
      </c>
    </row>
    <row r="74" spans="1:7">
      <c r="A74" s="21" t="s">
        <v>285</v>
      </c>
      <c r="G74" s="202"/>
    </row>
    <row r="75" spans="1:7">
      <c r="A75" s="138" t="s">
        <v>390</v>
      </c>
    </row>
    <row r="76" spans="1:7" ht="12.75" customHeight="1">
      <c r="A76" s="144" t="s">
        <v>106</v>
      </c>
      <c r="B76" s="164"/>
      <c r="C76" s="164"/>
      <c r="D76" s="164"/>
      <c r="E76" s="201"/>
      <c r="F76" s="164"/>
      <c r="G76" s="164"/>
    </row>
    <row r="77" spans="1:7" ht="21.75" customHeight="1">
      <c r="A77" s="1264" t="s">
        <v>107</v>
      </c>
      <c r="B77" s="1264"/>
      <c r="C77" s="1264"/>
      <c r="D77" s="1264"/>
      <c r="E77" s="1264"/>
      <c r="F77" s="1264"/>
      <c r="G77" s="1264"/>
    </row>
    <row r="78" spans="1:7" ht="12.75" customHeight="1">
      <c r="A78" s="52"/>
    </row>
    <row r="79" spans="1:7" ht="12.75" customHeight="1">
      <c r="A79" s="130" t="s">
        <v>680</v>
      </c>
      <c r="F79" s="131"/>
      <c r="G79" s="142" t="s">
        <v>1608</v>
      </c>
    </row>
    <row r="80" spans="1:7" ht="12.75" customHeight="1">
      <c r="A80" s="494" t="s">
        <v>1211</v>
      </c>
      <c r="F80" s="53"/>
      <c r="G80" s="493" t="s">
        <v>1609</v>
      </c>
    </row>
    <row r="81" spans="1:7" ht="12.75" customHeight="1"/>
    <row r="82" spans="1:7" ht="12.75" customHeight="1">
      <c r="G82" s="903" t="s">
        <v>1251</v>
      </c>
    </row>
    <row r="83" spans="1:7" ht="35.25" customHeight="1">
      <c r="A83" s="544" t="s">
        <v>771</v>
      </c>
      <c r="B83" s="523" t="s">
        <v>379</v>
      </c>
      <c r="C83" s="523" t="s">
        <v>369</v>
      </c>
      <c r="D83" s="544" t="s">
        <v>370</v>
      </c>
      <c r="E83" s="544"/>
      <c r="F83" s="544" t="s">
        <v>371</v>
      </c>
      <c r="G83" s="523" t="s">
        <v>382</v>
      </c>
    </row>
    <row r="84" spans="1:7" s="243" customFormat="1">
      <c r="A84" s="108" t="s">
        <v>1215</v>
      </c>
      <c r="B84" s="171" t="s">
        <v>1219</v>
      </c>
      <c r="C84" s="259" t="s">
        <v>1220</v>
      </c>
      <c r="D84" s="108" t="s">
        <v>1216</v>
      </c>
      <c r="E84" s="108"/>
      <c r="F84" s="109">
        <v>34151957.579999998</v>
      </c>
      <c r="G84" s="110">
        <v>5.28E-2</v>
      </c>
    </row>
    <row r="85" spans="1:7" ht="12.75" customHeight="1">
      <c r="A85" s="108" t="s">
        <v>1154</v>
      </c>
      <c r="B85" s="171" t="s">
        <v>1212</v>
      </c>
      <c r="C85" s="259" t="s">
        <v>1213</v>
      </c>
      <c r="D85" s="108" t="s">
        <v>1155</v>
      </c>
      <c r="E85" s="108"/>
      <c r="F85" s="109">
        <v>37024843.840000004</v>
      </c>
      <c r="G85" s="110">
        <v>73.617800000000003</v>
      </c>
    </row>
    <row r="86" spans="1:7" s="243" customFormat="1" ht="12.75" customHeight="1">
      <c r="A86" s="529" t="s">
        <v>387</v>
      </c>
      <c r="B86" s="541"/>
      <c r="C86" s="542"/>
      <c r="D86" s="541"/>
      <c r="E86" s="541"/>
      <c r="F86" s="545">
        <f>SUM(F82:F85)</f>
        <v>71176801.420000002</v>
      </c>
      <c r="G86" s="546"/>
    </row>
    <row r="87" spans="1:7" ht="12.75" customHeight="1">
      <c r="A87" s="40" t="s">
        <v>391</v>
      </c>
    </row>
    <row r="88" spans="1:7" ht="12.75" customHeight="1">
      <c r="A88" s="45" t="s">
        <v>388</v>
      </c>
    </row>
    <row r="89" spans="1:7" ht="12.75" customHeight="1"/>
    <row r="90" spans="1:7" ht="12.75" customHeight="1">
      <c r="A90" s="130" t="s">
        <v>773</v>
      </c>
      <c r="F90" s="131"/>
      <c r="G90" s="142" t="s">
        <v>1499</v>
      </c>
    </row>
    <row r="91" spans="1:7" ht="12.75" customHeight="1">
      <c r="A91" s="494" t="s">
        <v>774</v>
      </c>
      <c r="F91" s="53"/>
      <c r="G91" s="493" t="s">
        <v>1500</v>
      </c>
    </row>
    <row r="92" spans="1:7" ht="12.75" customHeight="1">
      <c r="A92" s="143"/>
    </row>
    <row r="93" spans="1:7" ht="12.75" customHeight="1">
      <c r="G93" s="903" t="s">
        <v>1251</v>
      </c>
    </row>
    <row r="94" spans="1:7" ht="21.75">
      <c r="A94" s="544" t="s">
        <v>392</v>
      </c>
      <c r="B94" s="523" t="s">
        <v>379</v>
      </c>
      <c r="C94" s="523" t="s">
        <v>369</v>
      </c>
      <c r="D94" s="544" t="s">
        <v>370</v>
      </c>
      <c r="E94" s="544"/>
      <c r="F94" s="544" t="s">
        <v>371</v>
      </c>
      <c r="G94" s="523" t="s">
        <v>382</v>
      </c>
    </row>
    <row r="95" spans="1:7" ht="12.75" customHeight="1">
      <c r="A95" s="108" t="s">
        <v>138</v>
      </c>
      <c r="B95" s="171"/>
      <c r="C95" s="259"/>
      <c r="D95" s="108"/>
      <c r="E95" s="108"/>
      <c r="F95" s="882" t="s">
        <v>138</v>
      </c>
      <c r="G95" s="883" t="s">
        <v>138</v>
      </c>
    </row>
    <row r="96" spans="1:7" ht="18.75" customHeight="1">
      <c r="A96" s="529" t="s">
        <v>387</v>
      </c>
      <c r="B96" s="541"/>
      <c r="C96" s="542"/>
      <c r="D96" s="541"/>
      <c r="E96" s="541"/>
      <c r="F96" s="545"/>
      <c r="G96" s="546"/>
    </row>
    <row r="97" spans="1:7" s="243" customFormat="1">
      <c r="A97" s="254" t="s">
        <v>1491</v>
      </c>
    </row>
    <row r="98" spans="1:7" ht="12.75" customHeight="1">
      <c r="A98" s="40" t="s">
        <v>391</v>
      </c>
    </row>
    <row r="99" spans="1:7" ht="12.75" customHeight="1">
      <c r="A99" s="45" t="s">
        <v>388</v>
      </c>
      <c r="F99" s="117"/>
    </row>
    <row r="100" spans="1:7" ht="12.75" customHeight="1">
      <c r="A100" s="490" t="s">
        <v>158</v>
      </c>
      <c r="D100" s="44"/>
    </row>
    <row r="101" spans="1:7">
      <c r="A101" s="144" t="s">
        <v>105</v>
      </c>
    </row>
    <row r="102" spans="1:7" ht="21" customHeight="1">
      <c r="A102" s="1265" t="s">
        <v>104</v>
      </c>
      <c r="B102" s="1265"/>
      <c r="C102" s="1265"/>
      <c r="D102" s="1265"/>
      <c r="E102" s="1265"/>
      <c r="F102" s="1265"/>
      <c r="G102" s="1265"/>
    </row>
    <row r="103" spans="1:7" ht="12.75" customHeight="1">
      <c r="A103" s="571" t="s">
        <v>81</v>
      </c>
      <c r="D103" s="44"/>
      <c r="G103" s="34" t="s">
        <v>951</v>
      </c>
    </row>
    <row r="104" spans="1:7" ht="12.75" customHeight="1">
      <c r="D104" s="44"/>
    </row>
    <row r="105" spans="1:7" ht="12.75" customHeight="1">
      <c r="A105" s="146"/>
      <c r="F105" s="117"/>
    </row>
    <row r="106" spans="1:7" ht="12.75" customHeight="1">
      <c r="A106" s="144"/>
      <c r="D106" s="44"/>
    </row>
    <row r="107" spans="1:7" ht="12.75" customHeight="1">
      <c r="A107" s="144"/>
      <c r="F107" s="117"/>
    </row>
    <row r="108" spans="1:7" ht="12.75" customHeight="1">
      <c r="A108" s="144"/>
    </row>
    <row r="109" spans="1:7" ht="12.75" customHeight="1">
      <c r="A109" s="145"/>
      <c r="F109" s="44"/>
    </row>
    <row r="110" spans="1:7" ht="12.75" customHeight="1">
      <c r="A110" s="145"/>
    </row>
    <row r="111" spans="1:7" ht="12.75" customHeight="1">
      <c r="A111" s="145"/>
    </row>
    <row r="112" spans="1:7" ht="12.75" customHeight="1">
      <c r="A112" s="145"/>
    </row>
    <row r="113" ht="12.75" customHeight="1"/>
    <row r="114" ht="12.75" customHeight="1"/>
  </sheetData>
  <mergeCells count="2">
    <mergeCell ref="A77:G77"/>
    <mergeCell ref="A102:G102"/>
  </mergeCells>
  <hyperlinks>
    <hyperlink ref="A103" location="'2 Sadržaj'!A1" display="Sadržaj / Contents" xr:uid="{2A3EC2A6-6042-4BF5-BA9E-893DDF2F689C}"/>
  </hyperlinks>
  <pageMargins left="0.7" right="0.7" top="0.75" bottom="0.75" header="0.3" footer="0.3"/>
  <pageSetup paperSize="9" scale="51" orientation="portrait" r:id="rId1"/>
  <ignoredErrors>
    <ignoredError sqref="B85:C85 B84 B8 B10 B54:B58 B50:B51 B47:B48 B22:B23 B25:B38 B40 B42 B45 B43"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FF66"/>
  </sheetPr>
  <dimension ref="A1:K209"/>
  <sheetViews>
    <sheetView showGridLines="0" zoomScaleNormal="100" workbookViewId="0"/>
  </sheetViews>
  <sheetFormatPr defaultColWidth="9.140625" defaultRowHeight="15"/>
  <cols>
    <col min="1" max="1" width="32.140625" style="62" customWidth="1"/>
    <col min="2" max="2" width="10.42578125" style="62" bestFit="1" customWidth="1"/>
    <col min="3" max="3" width="13.42578125" style="62" bestFit="1" customWidth="1"/>
    <col min="4" max="4" width="24.28515625" style="62" bestFit="1" customWidth="1"/>
    <col min="5" max="5" width="5.140625" style="62" bestFit="1" customWidth="1"/>
    <col min="6" max="6" width="13.140625" style="62" bestFit="1" customWidth="1"/>
    <col min="7" max="16384" width="9.140625" style="62"/>
  </cols>
  <sheetData>
    <row r="1" spans="1:11" ht="12.75" customHeight="1">
      <c r="A1" s="126" t="s">
        <v>682</v>
      </c>
      <c r="G1" s="128" t="str">
        <f>Naslovnica!A20</f>
        <v>Siječanj 2026.</v>
      </c>
      <c r="K1" s="243"/>
    </row>
    <row r="2" spans="1:11" ht="12.75" customHeight="1">
      <c r="A2" s="487" t="s">
        <v>683</v>
      </c>
      <c r="G2" s="488" t="str">
        <f>Naslovnica!A24</f>
        <v>January 2026</v>
      </c>
    </row>
    <row r="3" spans="1:11" ht="12.75" customHeight="1"/>
    <row r="4" spans="1:11" ht="12.75" customHeight="1">
      <c r="G4" s="13" t="s">
        <v>1251</v>
      </c>
    </row>
    <row r="5" spans="1:11" ht="33">
      <c r="A5" s="544" t="s">
        <v>367</v>
      </c>
      <c r="B5" s="523" t="s">
        <v>368</v>
      </c>
      <c r="C5" s="523" t="s">
        <v>369</v>
      </c>
      <c r="D5" s="544" t="s">
        <v>370</v>
      </c>
      <c r="E5" s="544" t="s">
        <v>140</v>
      </c>
      <c r="F5" s="544" t="s">
        <v>371</v>
      </c>
      <c r="G5" s="523" t="s">
        <v>382</v>
      </c>
    </row>
    <row r="6" spans="1:11">
      <c r="A6" s="104" t="s">
        <v>1632</v>
      </c>
      <c r="B6" s="171" t="s">
        <v>1348</v>
      </c>
      <c r="C6" s="100" t="s">
        <v>1349</v>
      </c>
      <c r="D6" s="104" t="s">
        <v>102</v>
      </c>
      <c r="E6" s="1003" t="s">
        <v>113</v>
      </c>
      <c r="F6" s="105">
        <v>2819042.04</v>
      </c>
      <c r="G6" s="149">
        <v>138.12</v>
      </c>
    </row>
    <row r="7" spans="1:11">
      <c r="A7" s="104"/>
      <c r="B7" s="171"/>
      <c r="C7" s="100"/>
      <c r="D7" s="104"/>
      <c r="E7" s="1003" t="s">
        <v>114</v>
      </c>
      <c r="F7" s="105">
        <v>131577.26</v>
      </c>
      <c r="G7" s="149">
        <v>133.88999999999999</v>
      </c>
    </row>
    <row r="8" spans="1:11">
      <c r="A8" s="104"/>
      <c r="B8" s="171"/>
      <c r="C8" s="100"/>
      <c r="D8" s="104"/>
      <c r="E8" s="1003" t="s">
        <v>115</v>
      </c>
      <c r="F8" s="105" t="s">
        <v>138</v>
      </c>
      <c r="G8" s="149" t="s">
        <v>138</v>
      </c>
    </row>
    <row r="9" spans="1:11">
      <c r="A9" s="104"/>
      <c r="B9" s="171"/>
      <c r="C9" s="100"/>
      <c r="D9" s="104"/>
      <c r="E9" s="1003" t="s">
        <v>1031</v>
      </c>
      <c r="F9" s="105" t="s">
        <v>138</v>
      </c>
      <c r="G9" s="149" t="s">
        <v>138</v>
      </c>
    </row>
    <row r="10" spans="1:11">
      <c r="A10" s="529" t="s">
        <v>364</v>
      </c>
      <c r="B10" s="540"/>
      <c r="C10" s="540"/>
      <c r="D10" s="547"/>
      <c r="E10" s="547"/>
      <c r="F10" s="548">
        <f>SUM(F6:F9)</f>
        <v>2950619.3</v>
      </c>
      <c r="G10" s="549"/>
    </row>
    <row r="11" spans="1:11" ht="12.75" customHeight="1">
      <c r="A11" s="21" t="s">
        <v>373</v>
      </c>
    </row>
    <row r="12" spans="1:11" ht="12.75" customHeight="1">
      <c r="A12" s="21"/>
      <c r="F12" s="1045"/>
    </row>
    <row r="13" spans="1:11" ht="12.75" customHeight="1">
      <c r="A13" s="126" t="s">
        <v>684</v>
      </c>
      <c r="G13" s="128" t="s">
        <v>1670</v>
      </c>
    </row>
    <row r="14" spans="1:11" ht="12.75" customHeight="1">
      <c r="A14" s="487" t="s">
        <v>685</v>
      </c>
      <c r="G14" s="488" t="s">
        <v>1671</v>
      </c>
    </row>
    <row r="15" spans="1:11" ht="12.75" customHeight="1"/>
    <row r="16" spans="1:11" ht="12.75" customHeight="1">
      <c r="G16" s="13" t="s">
        <v>1251</v>
      </c>
    </row>
    <row r="17" spans="1:7" ht="54.75">
      <c r="A17" s="544" t="s">
        <v>374</v>
      </c>
      <c r="B17" s="523" t="s">
        <v>368</v>
      </c>
      <c r="C17" s="523" t="s">
        <v>369</v>
      </c>
      <c r="D17" s="544" t="s">
        <v>370</v>
      </c>
      <c r="E17" s="544"/>
      <c r="F17" s="544" t="s">
        <v>371</v>
      </c>
      <c r="G17" s="544" t="s">
        <v>372</v>
      </c>
    </row>
    <row r="18" spans="1:7" ht="12.75" customHeight="1">
      <c r="A18" s="104" t="s">
        <v>137</v>
      </c>
      <c r="B18" s="171">
        <v>75111210338</v>
      </c>
      <c r="C18" s="258" t="s">
        <v>151</v>
      </c>
      <c r="D18" s="256" t="s">
        <v>139</v>
      </c>
      <c r="E18" s="256"/>
      <c r="F18" s="105">
        <v>10672390.529999999</v>
      </c>
      <c r="G18" s="149">
        <v>21.091699999999999</v>
      </c>
    </row>
    <row r="19" spans="1:7" ht="12.75" customHeight="1">
      <c r="A19" s="260" t="s">
        <v>1347</v>
      </c>
      <c r="B19" s="171" t="s">
        <v>160</v>
      </c>
      <c r="C19" s="258" t="s">
        <v>150</v>
      </c>
      <c r="D19" s="104" t="s">
        <v>163</v>
      </c>
      <c r="E19" s="104"/>
      <c r="F19" s="105">
        <v>18913189</v>
      </c>
      <c r="G19" s="149">
        <v>6.2169999999999996</v>
      </c>
    </row>
    <row r="20" spans="1:7">
      <c r="A20" s="529" t="s">
        <v>364</v>
      </c>
      <c r="B20" s="540"/>
      <c r="C20" s="540"/>
      <c r="D20" s="547"/>
      <c r="E20" s="547"/>
      <c r="F20" s="548">
        <f>SUM(F18:F19)</f>
        <v>29585579.530000001</v>
      </c>
      <c r="G20" s="549"/>
    </row>
    <row r="21" spans="1:7" ht="12.75" customHeight="1">
      <c r="A21" s="21" t="s">
        <v>375</v>
      </c>
    </row>
    <row r="22" spans="1:7" ht="12.75" customHeight="1">
      <c r="A22" s="55"/>
    </row>
    <row r="23" spans="1:7" ht="12.75" customHeight="1"/>
    <row r="24" spans="1:7" ht="12.75" customHeight="1">
      <c r="A24" s="127" t="s">
        <v>686</v>
      </c>
      <c r="G24" s="128" t="s">
        <v>1670</v>
      </c>
    </row>
    <row r="25" spans="1:7" ht="12.75" customHeight="1">
      <c r="A25" s="485" t="s">
        <v>687</v>
      </c>
      <c r="G25" s="488" t="s">
        <v>1671</v>
      </c>
    </row>
    <row r="26" spans="1:7" ht="12.75" customHeight="1"/>
    <row r="27" spans="1:7" ht="12.75" customHeight="1">
      <c r="G27" s="13" t="s">
        <v>1251</v>
      </c>
    </row>
    <row r="28" spans="1:7" ht="54.75">
      <c r="A28" s="544" t="s">
        <v>374</v>
      </c>
      <c r="B28" s="523" t="s">
        <v>368</v>
      </c>
      <c r="C28" s="523" t="s">
        <v>369</v>
      </c>
      <c r="D28" s="544" t="s">
        <v>370</v>
      </c>
      <c r="E28" s="544"/>
      <c r="F28" s="544" t="s">
        <v>371</v>
      </c>
      <c r="G28" s="544" t="s">
        <v>372</v>
      </c>
    </row>
    <row r="29" spans="1:7" ht="12.75" customHeight="1">
      <c r="A29" s="104" t="s">
        <v>138</v>
      </c>
      <c r="B29" s="171"/>
      <c r="C29" s="258"/>
      <c r="D29" s="260"/>
      <c r="E29" s="260"/>
      <c r="F29" s="105" t="s">
        <v>138</v>
      </c>
      <c r="G29" s="149" t="s">
        <v>138</v>
      </c>
    </row>
    <row r="30" spans="1:7" ht="12.75" customHeight="1">
      <c r="A30" s="21" t="s">
        <v>373</v>
      </c>
    </row>
    <row r="31" spans="1:7" ht="19.5" customHeight="1">
      <c r="A31" s="1266" t="s">
        <v>106</v>
      </c>
      <c r="B31" s="1266"/>
      <c r="C31" s="1266"/>
      <c r="D31" s="1266"/>
      <c r="E31" s="1002"/>
    </row>
    <row r="32" spans="1:7" ht="21.75" customHeight="1">
      <c r="A32" s="1264" t="s">
        <v>107</v>
      </c>
      <c r="B32" s="1264"/>
      <c r="C32" s="1264"/>
      <c r="D32" s="1264"/>
      <c r="E32" s="1001"/>
      <c r="F32" s="52"/>
      <c r="G32" s="52"/>
    </row>
    <row r="33" spans="1:7" ht="12.75" customHeight="1">
      <c r="A33" s="727"/>
    </row>
    <row r="34" spans="1:7" ht="12.75" customHeight="1"/>
    <row r="35" spans="1:7" ht="12.75" customHeight="1">
      <c r="A35" s="129" t="s">
        <v>688</v>
      </c>
      <c r="G35" s="122" t="str">
        <f>Naslovnica!A20</f>
        <v>Siječanj 2026.</v>
      </c>
    </row>
    <row r="36" spans="1:7" ht="12.75" customHeight="1">
      <c r="A36" s="485" t="s">
        <v>689</v>
      </c>
      <c r="G36" s="489" t="str">
        <f>Naslovnica!A24</f>
        <v>January 2026</v>
      </c>
    </row>
    <row r="37" spans="1:7" ht="12.75" customHeight="1"/>
    <row r="38" spans="1:7" ht="12.75" customHeight="1">
      <c r="F38" s="13"/>
      <c r="G38" s="13" t="s">
        <v>1251</v>
      </c>
    </row>
    <row r="39" spans="1:7" ht="33">
      <c r="A39" s="544" t="s">
        <v>376</v>
      </c>
      <c r="B39" s="523" t="s">
        <v>368</v>
      </c>
      <c r="C39" s="523" t="s">
        <v>369</v>
      </c>
      <c r="D39" s="544" t="s">
        <v>370</v>
      </c>
      <c r="E39" s="544"/>
      <c r="F39" s="544" t="s">
        <v>371</v>
      </c>
      <c r="G39" s="523" t="s">
        <v>382</v>
      </c>
    </row>
    <row r="40" spans="1:7" ht="22.5" customHeight="1">
      <c r="A40" s="106" t="s">
        <v>80</v>
      </c>
      <c r="B40" s="171">
        <v>39146857475</v>
      </c>
      <c r="C40" s="258" t="s">
        <v>153</v>
      </c>
      <c r="D40" s="240" t="s">
        <v>102</v>
      </c>
      <c r="E40" s="240"/>
      <c r="F40" s="107">
        <v>218975102.68000001</v>
      </c>
      <c r="G40" s="149">
        <v>127.9161</v>
      </c>
    </row>
    <row r="41" spans="1:7" ht="12.75" customHeight="1">
      <c r="A41" s="21" t="s">
        <v>373</v>
      </c>
      <c r="B41" s="247"/>
      <c r="C41" s="248"/>
      <c r="D41" s="249"/>
      <c r="E41" s="249"/>
      <c r="F41" s="250"/>
    </row>
    <row r="42" spans="1:7" ht="12.75" customHeight="1">
      <c r="A42" s="490" t="s">
        <v>159</v>
      </c>
      <c r="F42" s="874"/>
      <c r="G42" s="875"/>
    </row>
    <row r="43" spans="1:7" ht="12.75" customHeight="1">
      <c r="A43" s="140"/>
      <c r="D43" s="799"/>
      <c r="E43" s="799"/>
    </row>
    <row r="44" spans="1:7" ht="12.75" customHeight="1">
      <c r="A44" s="251"/>
      <c r="B44" s="165"/>
      <c r="C44" s="165"/>
      <c r="D44" s="165"/>
      <c r="E44" s="165"/>
      <c r="F44" s="859"/>
      <c r="G44" s="859"/>
    </row>
    <row r="45" spans="1:7" ht="12.75" customHeight="1">
      <c r="A45" s="257"/>
      <c r="B45" s="52"/>
      <c r="C45" s="52"/>
      <c r="D45" s="52"/>
      <c r="E45" s="52"/>
    </row>
    <row r="46" spans="1:7" ht="12.75" customHeight="1">
      <c r="A46" s="159"/>
    </row>
    <row r="47" spans="1:7" ht="12.75" customHeight="1"/>
    <row r="48" spans="1:7" ht="12.75" customHeight="1"/>
    <row r="49" spans="1:7" ht="12.75" customHeight="1">
      <c r="A49" s="566" t="s">
        <v>377</v>
      </c>
      <c r="B49" s="568"/>
      <c r="C49" s="568"/>
      <c r="D49" s="568"/>
      <c r="E49" s="568"/>
    </row>
    <row r="50" spans="1:7" ht="12.75" customHeight="1">
      <c r="A50" s="569" t="s">
        <v>162</v>
      </c>
      <c r="B50" s="568"/>
      <c r="C50" s="568"/>
      <c r="D50" s="568"/>
      <c r="E50" s="568"/>
    </row>
    <row r="51" spans="1:7" ht="12.75" customHeight="1">
      <c r="A51" s="571" t="s">
        <v>81</v>
      </c>
    </row>
    <row r="52" spans="1:7" ht="12.75" customHeight="1"/>
    <row r="53" spans="1:7" ht="12.75" customHeight="1"/>
    <row r="54" spans="1:7" ht="12.75" customHeight="1"/>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c r="G62" s="34" t="s">
        <v>767</v>
      </c>
    </row>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sheetData>
  <mergeCells count="2">
    <mergeCell ref="A31:D31"/>
    <mergeCell ref="A32:D32"/>
  </mergeCells>
  <hyperlinks>
    <hyperlink ref="A51" location="'2 Sadržaj'!A1" display="Sadržaj / Contents" xr:uid="{00000000-0004-0000-1A00-000000000000}"/>
  </hyperlinks>
  <pageMargins left="0.7" right="0.7" top="0.75" bottom="0.75" header="0.3" footer="0.3"/>
  <pageSetup paperSize="9" scale="75" orientation="portrait" r:id="rId1"/>
  <ignoredErrors>
    <ignoredError sqref="B6 B19"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62" t="s">
        <v>646</v>
      </c>
      <c r="B1" s="563"/>
      <c r="C1" s="563"/>
      <c r="D1" s="472"/>
      <c r="E1" s="560"/>
      <c r="F1" s="179"/>
      <c r="G1" s="179"/>
      <c r="H1" s="179"/>
      <c r="I1" s="473" t="s">
        <v>1683</v>
      </c>
    </row>
    <row r="2" spans="1:27" ht="15" customHeight="1">
      <c r="A2" s="564" t="s">
        <v>647</v>
      </c>
      <c r="B2" s="563"/>
      <c r="C2" s="563"/>
      <c r="D2" s="472"/>
      <c r="E2" s="561"/>
      <c r="F2" s="179"/>
      <c r="G2" s="179"/>
      <c r="H2" s="179"/>
      <c r="I2" s="480" t="s">
        <v>1673</v>
      </c>
    </row>
    <row r="3" spans="1:27" ht="12.75" customHeight="1">
      <c r="A3" s="41" t="s">
        <v>800</v>
      </c>
    </row>
    <row r="4" spans="1:27" ht="12.75" customHeight="1"/>
    <row r="5" spans="1:27" ht="12.75" customHeight="1">
      <c r="A5" s="132" t="s">
        <v>648</v>
      </c>
    </row>
    <row r="6" spans="1:27" ht="12.75" customHeight="1">
      <c r="A6" s="481" t="s">
        <v>649</v>
      </c>
    </row>
    <row r="7" spans="1:27" ht="12.75" customHeight="1">
      <c r="J7" s="1270"/>
      <c r="K7" s="1270"/>
      <c r="L7" s="294"/>
      <c r="M7" s="294"/>
      <c r="N7" s="294"/>
      <c r="O7" s="294"/>
      <c r="P7" s="294"/>
    </row>
    <row r="8" spans="1:27" ht="16.5" customHeight="1">
      <c r="A8" s="1272" t="s">
        <v>354</v>
      </c>
      <c r="B8" s="1272"/>
      <c r="C8" s="403">
        <v>46022</v>
      </c>
      <c r="D8" s="294"/>
      <c r="E8" s="294"/>
      <c r="F8" s="294"/>
      <c r="G8" s="294"/>
      <c r="J8" s="1270"/>
      <c r="K8" s="1270"/>
      <c r="L8" s="295"/>
      <c r="M8" s="295"/>
      <c r="N8" s="295"/>
      <c r="O8" s="295"/>
      <c r="P8" s="295"/>
    </row>
    <row r="9" spans="1:27" ht="21.75" customHeight="1">
      <c r="A9" s="1273" t="s">
        <v>355</v>
      </c>
      <c r="B9" s="1273"/>
      <c r="C9" s="404">
        <v>15</v>
      </c>
      <c r="D9" s="294"/>
      <c r="E9" s="295"/>
      <c r="F9" s="295"/>
      <c r="G9" s="295"/>
    </row>
    <row r="10" spans="1:27" ht="12.75" customHeight="1">
      <c r="A10" s="16" t="s">
        <v>285</v>
      </c>
    </row>
    <row r="11" spans="1:27" ht="12.75" customHeight="1"/>
    <row r="12" spans="1:27" ht="12.75" customHeight="1">
      <c r="A12" s="132" t="s">
        <v>650</v>
      </c>
    </row>
    <row r="13" spans="1:27" ht="12.75" customHeight="1">
      <c r="A13" s="481" t="s">
        <v>651</v>
      </c>
      <c r="Z13" s="63"/>
      <c r="AA13" s="63"/>
    </row>
    <row r="14" spans="1:27" s="243" customFormat="1" ht="12.75" customHeight="1">
      <c r="A14" s="42"/>
      <c r="F14" s="179"/>
      <c r="I14" s="13" t="s">
        <v>1241</v>
      </c>
      <c r="Y14" s="63"/>
      <c r="Z14" s="63"/>
      <c r="AA14" s="63"/>
    </row>
    <row r="15" spans="1:27" s="243" customFormat="1" ht="22.5" customHeight="1">
      <c r="A15" s="405"/>
      <c r="B15" s="1269" t="s">
        <v>356</v>
      </c>
      <c r="C15" s="1269"/>
      <c r="D15" s="1269"/>
      <c r="E15" s="1269"/>
      <c r="F15" s="1269" t="s">
        <v>295</v>
      </c>
      <c r="G15" s="1269"/>
      <c r="H15" s="1269"/>
      <c r="I15" s="1269"/>
      <c r="Y15" s="63"/>
      <c r="Z15" s="63"/>
      <c r="AA15" s="63"/>
    </row>
    <row r="16" spans="1:27" ht="135" customHeight="1">
      <c r="A16" s="1271" t="s">
        <v>357</v>
      </c>
      <c r="B16" s="728" t="s">
        <v>734</v>
      </c>
      <c r="C16" s="1268" t="s">
        <v>358</v>
      </c>
      <c r="D16" s="728" t="s">
        <v>359</v>
      </c>
      <c r="E16" s="1268" t="s">
        <v>358</v>
      </c>
      <c r="F16" s="728" t="s">
        <v>735</v>
      </c>
      <c r="G16" s="1268" t="s">
        <v>360</v>
      </c>
      <c r="H16" s="728" t="s">
        <v>732</v>
      </c>
      <c r="I16" s="1268" t="s">
        <v>360</v>
      </c>
    </row>
    <row r="17" spans="1:16" ht="15.75" customHeight="1">
      <c r="A17" s="1271"/>
      <c r="B17" s="403">
        <v>46022</v>
      </c>
      <c r="C17" s="1268"/>
      <c r="D17" s="403">
        <v>46022</v>
      </c>
      <c r="E17" s="1268"/>
      <c r="F17" s="455" t="s">
        <v>1682</v>
      </c>
      <c r="G17" s="1268"/>
      <c r="H17" s="455" t="s">
        <v>1682</v>
      </c>
      <c r="I17" s="1268"/>
      <c r="J17" s="1270"/>
      <c r="K17" s="207"/>
      <c r="L17" s="296"/>
      <c r="M17" s="207"/>
      <c r="N17" s="297"/>
      <c r="O17" s="243"/>
    </row>
    <row r="18" spans="1:16" ht="16.5" customHeight="1">
      <c r="A18" s="406" t="s">
        <v>361</v>
      </c>
      <c r="B18" s="407">
        <v>40127</v>
      </c>
      <c r="C18" s="408">
        <v>5.1188012469546539E-2</v>
      </c>
      <c r="D18" s="407">
        <v>489318.12183999998</v>
      </c>
      <c r="E18" s="408">
        <v>1.5722968429847432E-2</v>
      </c>
      <c r="F18" s="407">
        <v>15375</v>
      </c>
      <c r="G18" s="408">
        <v>-9.5980417418191182E-3</v>
      </c>
      <c r="H18" s="407">
        <v>283309.58696999995</v>
      </c>
      <c r="I18" s="410">
        <v>-6.7608807242282812E-2</v>
      </c>
      <c r="J18" s="1270"/>
      <c r="K18" s="298"/>
      <c r="L18" s="299"/>
      <c r="M18" s="298"/>
      <c r="N18" s="299"/>
      <c r="O18" s="243"/>
    </row>
    <row r="19" spans="1:16" ht="16.5" customHeight="1">
      <c r="A19" s="406" t="s">
        <v>362</v>
      </c>
      <c r="B19" s="407">
        <v>156254</v>
      </c>
      <c r="C19" s="408">
        <v>8.2488725086077297E-2</v>
      </c>
      <c r="D19" s="407">
        <v>3434987.7118900004</v>
      </c>
      <c r="E19" s="408">
        <v>0.11763494653056085</v>
      </c>
      <c r="F19" s="407">
        <v>56616</v>
      </c>
      <c r="G19" s="408">
        <v>6.9033232628398791E-2</v>
      </c>
      <c r="H19" s="407">
        <v>1807993.8667899999</v>
      </c>
      <c r="I19" s="410">
        <v>5.8640414756104382E-2</v>
      </c>
      <c r="J19" s="41"/>
      <c r="K19" s="300"/>
      <c r="L19" s="301"/>
      <c r="M19" s="300"/>
      <c r="N19" s="302"/>
      <c r="O19" s="243"/>
    </row>
    <row r="20" spans="1:16" ht="16.5" customHeight="1">
      <c r="A20" s="406" t="s">
        <v>363</v>
      </c>
      <c r="B20" s="407">
        <v>3</v>
      </c>
      <c r="C20" s="408">
        <v>0</v>
      </c>
      <c r="D20" s="407">
        <v>0</v>
      </c>
      <c r="E20" s="408">
        <v>0</v>
      </c>
      <c r="F20" s="407"/>
      <c r="G20" s="408"/>
      <c r="H20" s="407"/>
      <c r="I20" s="409"/>
      <c r="J20" s="41"/>
      <c r="K20" s="300"/>
      <c r="L20" s="301"/>
      <c r="M20" s="300"/>
      <c r="N20" s="302"/>
      <c r="O20" s="243"/>
    </row>
    <row r="21" spans="1:16" ht="16.5" customHeight="1">
      <c r="A21" s="411" t="s">
        <v>364</v>
      </c>
      <c r="B21" s="412">
        <v>196384</v>
      </c>
      <c r="C21" s="413">
        <v>7.5941114270530283E-2</v>
      </c>
      <c r="D21" s="412">
        <v>3924305.8337300005</v>
      </c>
      <c r="E21" s="413">
        <v>0.10382541953970109</v>
      </c>
      <c r="F21" s="412">
        <v>71991</v>
      </c>
      <c r="G21" s="413">
        <v>5.1209041527948133E-2</v>
      </c>
      <c r="H21" s="412">
        <v>2091303.4537599999</v>
      </c>
      <c r="I21" s="414">
        <v>3.95713641125389E-2</v>
      </c>
      <c r="J21" s="41"/>
      <c r="K21" s="300"/>
      <c r="L21" s="301"/>
      <c r="M21" s="300"/>
      <c r="N21" s="302"/>
      <c r="O21" s="243"/>
    </row>
    <row r="22" spans="1:16" ht="12.75" customHeight="1">
      <c r="A22" s="16" t="s">
        <v>365</v>
      </c>
      <c r="H22" s="117"/>
      <c r="I22" s="75"/>
      <c r="J22" s="117"/>
    </row>
    <row r="23" spans="1:16" ht="49.5" customHeight="1">
      <c r="A23" s="1274" t="s">
        <v>366</v>
      </c>
      <c r="B23" s="1274"/>
      <c r="C23" s="1274"/>
      <c r="D23" s="1274"/>
      <c r="E23" s="1274"/>
      <c r="F23" s="1274"/>
      <c r="G23" s="1274"/>
      <c r="H23" s="1274"/>
      <c r="I23" s="1274"/>
    </row>
    <row r="24" spans="1:16" ht="56.25" customHeight="1">
      <c r="A24" s="1274" t="s">
        <v>733</v>
      </c>
      <c r="B24" s="1274"/>
      <c r="C24" s="1274"/>
      <c r="D24" s="1274"/>
      <c r="E24" s="1274"/>
      <c r="F24" s="1274"/>
      <c r="G24" s="1274"/>
      <c r="H24" s="1274"/>
      <c r="I24" s="1274"/>
    </row>
    <row r="25" spans="1:16" ht="23.25" customHeight="1">
      <c r="A25" s="1267" t="s">
        <v>317</v>
      </c>
      <c r="B25" s="1267"/>
      <c r="C25" s="1267"/>
      <c r="D25" s="1267"/>
      <c r="E25" s="1267"/>
      <c r="F25" s="1267"/>
      <c r="G25" s="1267"/>
      <c r="H25" s="1267"/>
      <c r="I25" s="1267"/>
      <c r="J25" s="139"/>
      <c r="K25" s="69"/>
      <c r="L25" s="69"/>
      <c r="M25" s="69"/>
      <c r="N25" s="69"/>
      <c r="O25" s="69"/>
      <c r="P25" s="69"/>
    </row>
    <row r="26" spans="1:16">
      <c r="A26" s="139"/>
      <c r="B26" s="69"/>
      <c r="C26" s="69"/>
      <c r="D26" s="69"/>
      <c r="E26" s="69"/>
      <c r="F26" s="69"/>
      <c r="G26" s="69"/>
    </row>
    <row r="27" spans="1:16" ht="12.75" customHeight="1">
      <c r="A27" s="571" t="s">
        <v>81</v>
      </c>
    </row>
    <row r="28" spans="1:16" ht="12.75" customHeight="1"/>
    <row r="29" spans="1:16" ht="12.75" customHeight="1"/>
    <row r="30" spans="1:16" ht="12.75" customHeight="1"/>
    <row r="31" spans="1:16" ht="12.75" customHeight="1"/>
    <row r="32" spans="1:16" ht="12.75" customHeight="1">
      <c r="I32" s="34" t="s">
        <v>1581</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39997558519241921"/>
  </sheetPr>
  <dimension ref="A1:T54"/>
  <sheetViews>
    <sheetView showGridLines="0" zoomScaleNormal="100" workbookViewId="0"/>
  </sheetViews>
  <sheetFormatPr defaultRowHeight="15"/>
  <cols>
    <col min="1" max="1" width="24.5703125" customWidth="1"/>
    <col min="2" max="2" width="10.5703125" style="243" customWidth="1"/>
    <col min="3" max="3" width="15" style="243" customWidth="1"/>
    <col min="4" max="4" width="12.140625" customWidth="1"/>
    <col min="5" max="8" width="10" customWidth="1"/>
    <col min="9" max="9" width="11" bestFit="1" customWidth="1"/>
    <col min="10" max="19" width="10" customWidth="1"/>
  </cols>
  <sheetData>
    <row r="1" spans="1:20" ht="18">
      <c r="A1" s="619" t="s">
        <v>882</v>
      </c>
      <c r="B1" s="619"/>
      <c r="C1" s="619"/>
      <c r="D1" s="518"/>
      <c r="E1" s="518"/>
      <c r="F1" s="518"/>
      <c r="G1" s="518"/>
      <c r="H1" s="518"/>
      <c r="I1" s="518"/>
      <c r="J1" s="518"/>
      <c r="K1" s="518"/>
      <c r="L1" s="518"/>
      <c r="M1" s="518"/>
      <c r="N1" s="518"/>
      <c r="O1" s="518"/>
      <c r="P1" s="518"/>
      <c r="Q1" s="518"/>
      <c r="R1" s="518"/>
      <c r="S1" s="518"/>
    </row>
    <row r="2" spans="1:20" ht="16.5">
      <c r="A2" s="620" t="s">
        <v>883</v>
      </c>
      <c r="B2" s="620"/>
      <c r="C2" s="620"/>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35" t="s">
        <v>608</v>
      </c>
      <c r="B4" s="135"/>
      <c r="C4" s="135"/>
      <c r="D4" s="317"/>
      <c r="E4" s="5"/>
      <c r="F4" s="6"/>
      <c r="G4" s="985"/>
      <c r="S4" s="122" t="str">
        <f>Naslovnica!A20</f>
        <v>Siječanj 2026.</v>
      </c>
    </row>
    <row r="5" spans="1:20" ht="12.75" customHeight="1">
      <c r="A5" s="511" t="s">
        <v>858</v>
      </c>
      <c r="B5" s="511"/>
      <c r="C5" s="511"/>
      <c r="D5" s="318"/>
      <c r="E5" s="8"/>
      <c r="F5" s="9"/>
      <c r="G5" s="10"/>
      <c r="S5" s="489" t="str">
        <f>Naslovnica!A24</f>
        <v>January 2026</v>
      </c>
    </row>
    <row r="6" spans="1:20" ht="12.75" customHeight="1">
      <c r="E6" s="243"/>
    </row>
    <row r="7" spans="1:20" ht="12.75" customHeight="1">
      <c r="A7" s="1148"/>
      <c r="B7" s="1148"/>
      <c r="C7" s="1148"/>
      <c r="D7" s="1154" t="s">
        <v>19</v>
      </c>
      <c r="E7" s="1154"/>
      <c r="F7" s="1154"/>
      <c r="G7" s="1154" t="s">
        <v>20</v>
      </c>
      <c r="H7" s="1154"/>
      <c r="I7" s="1154"/>
      <c r="J7" s="1154" t="s">
        <v>21</v>
      </c>
      <c r="K7" s="1154"/>
      <c r="L7" s="1154"/>
      <c r="M7" s="1154" t="s">
        <v>22</v>
      </c>
      <c r="N7" s="1154"/>
      <c r="O7" s="1154"/>
      <c r="P7" s="1154" t="s">
        <v>573</v>
      </c>
      <c r="Q7" s="1154"/>
      <c r="R7" s="1154"/>
      <c r="S7" s="1154" t="s">
        <v>446</v>
      </c>
    </row>
    <row r="8" spans="1:20" ht="15" customHeight="1">
      <c r="A8" s="1149"/>
      <c r="B8" s="1149"/>
      <c r="C8" s="1149"/>
      <c r="D8" s="1155" t="s">
        <v>571</v>
      </c>
      <c r="E8" s="1156"/>
      <c r="F8" s="1156"/>
      <c r="G8" s="1155" t="s">
        <v>572</v>
      </c>
      <c r="H8" s="1156"/>
      <c r="I8" s="1156"/>
      <c r="J8" s="1155" t="s">
        <v>571</v>
      </c>
      <c r="K8" s="1156"/>
      <c r="L8" s="1156"/>
      <c r="M8" s="1155" t="s">
        <v>571</v>
      </c>
      <c r="N8" s="1156"/>
      <c r="O8" s="1156"/>
      <c r="P8" s="1155" t="s">
        <v>571</v>
      </c>
      <c r="Q8" s="1156"/>
      <c r="R8" s="1156"/>
      <c r="S8" s="1148"/>
    </row>
    <row r="9" spans="1:20">
      <c r="A9" s="1149" t="s">
        <v>570</v>
      </c>
      <c r="B9" s="1149"/>
      <c r="C9" s="1149"/>
      <c r="D9" s="622" t="s">
        <v>113</v>
      </c>
      <c r="E9" s="622" t="s">
        <v>114</v>
      </c>
      <c r="F9" s="622" t="s">
        <v>115</v>
      </c>
      <c r="G9" s="622" t="s">
        <v>113</v>
      </c>
      <c r="H9" s="622" t="s">
        <v>114</v>
      </c>
      <c r="I9" s="622" t="s">
        <v>115</v>
      </c>
      <c r="J9" s="622" t="s">
        <v>113</v>
      </c>
      <c r="K9" s="622" t="s">
        <v>114</v>
      </c>
      <c r="L9" s="622" t="s">
        <v>115</v>
      </c>
      <c r="M9" s="622" t="s">
        <v>113</v>
      </c>
      <c r="N9" s="622" t="s">
        <v>114</v>
      </c>
      <c r="O9" s="622" t="s">
        <v>115</v>
      </c>
      <c r="P9" s="622" t="s">
        <v>113</v>
      </c>
      <c r="Q9" s="622" t="s">
        <v>114</v>
      </c>
      <c r="R9" s="622" t="s">
        <v>115</v>
      </c>
      <c r="S9" s="1148"/>
    </row>
    <row r="10" spans="1:20" s="309" customFormat="1" ht="22.5" customHeight="1">
      <c r="A10" s="1142" t="s">
        <v>574</v>
      </c>
      <c r="B10" s="1142"/>
      <c r="C10" s="1142"/>
      <c r="D10" s="624">
        <v>122144</v>
      </c>
      <c r="E10" s="624">
        <v>605923</v>
      </c>
      <c r="F10" s="624">
        <v>29845</v>
      </c>
      <c r="G10" s="624">
        <v>109497</v>
      </c>
      <c r="H10" s="624">
        <v>318359</v>
      </c>
      <c r="I10" s="624">
        <v>10879</v>
      </c>
      <c r="J10" s="624">
        <v>167777</v>
      </c>
      <c r="K10" s="624">
        <v>344153</v>
      </c>
      <c r="L10" s="624">
        <v>14923</v>
      </c>
      <c r="M10" s="624">
        <v>122938</v>
      </c>
      <c r="N10" s="624">
        <v>527858</v>
      </c>
      <c r="O10" s="624">
        <v>25883</v>
      </c>
      <c r="P10" s="624">
        <v>522356</v>
      </c>
      <c r="Q10" s="624">
        <v>1796293</v>
      </c>
      <c r="R10" s="624">
        <v>81530</v>
      </c>
      <c r="S10" s="624">
        <v>2400179</v>
      </c>
    </row>
    <row r="11" spans="1:20" ht="21.75" customHeight="1">
      <c r="A11" s="1144" t="s">
        <v>575</v>
      </c>
      <c r="B11" s="1144"/>
      <c r="C11" s="1144"/>
      <c r="D11" s="623">
        <v>5.0889537821970775E-2</v>
      </c>
      <c r="E11" s="623">
        <v>0.25244908817217382</v>
      </c>
      <c r="F11" s="623">
        <v>1.2434489261009284E-2</v>
      </c>
      <c r="G11" s="623">
        <v>4.5620347482416938E-2</v>
      </c>
      <c r="H11" s="623">
        <v>0.13263969062307437</v>
      </c>
      <c r="I11" s="623">
        <v>4.5325786118452002E-3</v>
      </c>
      <c r="J11" s="623">
        <v>6.9901869818876014E-2</v>
      </c>
      <c r="K11" s="623">
        <v>0.14338638909847973</v>
      </c>
      <c r="L11" s="623">
        <v>6.2174529483009396E-3</v>
      </c>
      <c r="M11" s="623">
        <v>5.1220346482491512E-2</v>
      </c>
      <c r="N11" s="623">
        <v>0.21992443063621506</v>
      </c>
      <c r="O11" s="623">
        <v>1.0783779043146365E-2</v>
      </c>
      <c r="P11" s="623">
        <v>0.21763210160575525</v>
      </c>
      <c r="Q11" s="623">
        <v>0.74839959852994298</v>
      </c>
      <c r="R11" s="623">
        <v>3.396829986430179E-2</v>
      </c>
      <c r="S11" s="623">
        <v>1</v>
      </c>
    </row>
    <row r="12" spans="1:20" ht="22.5" customHeight="1">
      <c r="A12" s="1147" t="s">
        <v>576</v>
      </c>
      <c r="B12" s="1147"/>
      <c r="C12" s="1147"/>
      <c r="D12" s="310">
        <v>33</v>
      </c>
      <c r="E12" s="310">
        <v>26</v>
      </c>
      <c r="F12" s="310">
        <v>3</v>
      </c>
      <c r="G12" s="310">
        <v>32</v>
      </c>
      <c r="H12" s="310">
        <v>30</v>
      </c>
      <c r="I12" s="310">
        <v>2</v>
      </c>
      <c r="J12" s="310">
        <v>97</v>
      </c>
      <c r="K12" s="310">
        <v>41</v>
      </c>
      <c r="L12" s="310">
        <v>1</v>
      </c>
      <c r="M12" s="310">
        <v>7</v>
      </c>
      <c r="N12" s="310">
        <v>24</v>
      </c>
      <c r="O12" s="310">
        <v>1</v>
      </c>
      <c r="P12" s="310">
        <v>169</v>
      </c>
      <c r="Q12" s="310">
        <v>121</v>
      </c>
      <c r="R12" s="310">
        <v>7</v>
      </c>
      <c r="S12" s="310">
        <v>297</v>
      </c>
    </row>
    <row r="13" spans="1:20" ht="22.5" customHeight="1">
      <c r="A13" s="1147" t="s">
        <v>577</v>
      </c>
      <c r="B13" s="1147"/>
      <c r="C13" s="1147"/>
      <c r="D13" s="310">
        <v>0</v>
      </c>
      <c r="E13" s="310">
        <v>0</v>
      </c>
      <c r="F13" s="310">
        <v>0</v>
      </c>
      <c r="G13" s="310">
        <v>0</v>
      </c>
      <c r="H13" s="310">
        <v>0</v>
      </c>
      <c r="I13" s="310">
        <v>0</v>
      </c>
      <c r="J13" s="310">
        <v>0</v>
      </c>
      <c r="K13" s="310">
        <v>0</v>
      </c>
      <c r="L13" s="310">
        <v>0</v>
      </c>
      <c r="M13" s="310">
        <v>0</v>
      </c>
      <c r="N13" s="310">
        <v>0</v>
      </c>
      <c r="O13" s="310">
        <v>0</v>
      </c>
      <c r="P13" s="310">
        <v>0</v>
      </c>
      <c r="Q13" s="310">
        <v>0</v>
      </c>
      <c r="R13" s="310">
        <v>0</v>
      </c>
      <c r="S13" s="310">
        <v>0</v>
      </c>
    </row>
    <row r="14" spans="1:20" ht="22.5" customHeight="1">
      <c r="A14" s="1147" t="s">
        <v>578</v>
      </c>
      <c r="B14" s="1147"/>
      <c r="C14" s="1147"/>
      <c r="D14" s="310">
        <v>833</v>
      </c>
      <c r="E14" s="310">
        <v>0</v>
      </c>
      <c r="F14" s="310">
        <v>0</v>
      </c>
      <c r="G14" s="310">
        <v>833</v>
      </c>
      <c r="H14" s="310">
        <v>3</v>
      </c>
      <c r="I14" s="310">
        <v>0</v>
      </c>
      <c r="J14" s="310">
        <v>1667</v>
      </c>
      <c r="K14" s="310">
        <v>0</v>
      </c>
      <c r="L14" s="310">
        <v>0</v>
      </c>
      <c r="M14" s="310">
        <v>833</v>
      </c>
      <c r="N14" s="310">
        <v>0</v>
      </c>
      <c r="O14" s="310">
        <v>0</v>
      </c>
      <c r="P14" s="310">
        <v>4166</v>
      </c>
      <c r="Q14" s="310">
        <v>3</v>
      </c>
      <c r="R14" s="310">
        <v>0</v>
      </c>
      <c r="S14" s="310">
        <v>4169</v>
      </c>
      <c r="T14" s="75"/>
    </row>
    <row r="15" spans="1:20" ht="21.75" customHeight="1">
      <c r="A15" s="1144" t="s">
        <v>579</v>
      </c>
      <c r="B15" s="1144"/>
      <c r="C15" s="1144"/>
      <c r="D15" s="627">
        <v>866</v>
      </c>
      <c r="E15" s="627">
        <v>26</v>
      </c>
      <c r="F15" s="627">
        <v>3</v>
      </c>
      <c r="G15" s="627">
        <v>865</v>
      </c>
      <c r="H15" s="627">
        <v>33</v>
      </c>
      <c r="I15" s="627">
        <v>2</v>
      </c>
      <c r="J15" s="627">
        <v>1764</v>
      </c>
      <c r="K15" s="627">
        <v>41</v>
      </c>
      <c r="L15" s="627">
        <v>1</v>
      </c>
      <c r="M15" s="627">
        <v>840</v>
      </c>
      <c r="N15" s="627">
        <v>24</v>
      </c>
      <c r="O15" s="627">
        <v>1</v>
      </c>
      <c r="P15" s="627">
        <v>4335</v>
      </c>
      <c r="Q15" s="627">
        <v>124</v>
      </c>
      <c r="R15" s="627">
        <v>7</v>
      </c>
      <c r="S15" s="627">
        <v>4466</v>
      </c>
    </row>
    <row r="16" spans="1:20" ht="22.5" customHeight="1">
      <c r="A16" s="1145" t="s">
        <v>580</v>
      </c>
      <c r="B16" s="1145"/>
      <c r="C16" s="1145"/>
      <c r="D16" s="156">
        <v>3</v>
      </c>
      <c r="E16" s="156">
        <v>201</v>
      </c>
      <c r="F16" s="156">
        <v>11</v>
      </c>
      <c r="G16" s="156">
        <v>2</v>
      </c>
      <c r="H16" s="156">
        <v>155</v>
      </c>
      <c r="I16" s="156">
        <v>6</v>
      </c>
      <c r="J16" s="156">
        <v>3</v>
      </c>
      <c r="K16" s="156">
        <v>521</v>
      </c>
      <c r="L16" s="156">
        <v>11</v>
      </c>
      <c r="M16" s="156">
        <v>1</v>
      </c>
      <c r="N16" s="156">
        <v>69</v>
      </c>
      <c r="O16" s="156">
        <v>9</v>
      </c>
      <c r="P16" s="156">
        <v>9</v>
      </c>
      <c r="Q16" s="156">
        <v>946</v>
      </c>
      <c r="R16" s="156">
        <v>37</v>
      </c>
      <c r="S16" s="156">
        <v>992</v>
      </c>
    </row>
    <row r="17" spans="1:20" ht="22.5" customHeight="1">
      <c r="A17" s="1145" t="s">
        <v>581</v>
      </c>
      <c r="B17" s="1145"/>
      <c r="C17" s="1145"/>
      <c r="D17" s="157">
        <v>201</v>
      </c>
      <c r="E17" s="156">
        <v>11</v>
      </c>
      <c r="F17" s="156">
        <v>3</v>
      </c>
      <c r="G17" s="156">
        <v>156</v>
      </c>
      <c r="H17" s="156">
        <v>7</v>
      </c>
      <c r="I17" s="156">
        <v>0</v>
      </c>
      <c r="J17" s="156">
        <v>525</v>
      </c>
      <c r="K17" s="156">
        <v>10</v>
      </c>
      <c r="L17" s="156">
        <v>1</v>
      </c>
      <c r="M17" s="156">
        <v>69</v>
      </c>
      <c r="N17" s="156">
        <v>9</v>
      </c>
      <c r="O17" s="156">
        <v>1</v>
      </c>
      <c r="P17" s="156">
        <v>951</v>
      </c>
      <c r="Q17" s="156">
        <v>37</v>
      </c>
      <c r="R17" s="156">
        <v>5</v>
      </c>
      <c r="S17" s="156">
        <v>993</v>
      </c>
    </row>
    <row r="18" spans="1:20" ht="22.5" customHeight="1">
      <c r="A18" s="1146" t="s">
        <v>582</v>
      </c>
      <c r="B18" s="1146"/>
      <c r="C18" s="1146"/>
      <c r="D18" s="156">
        <v>118</v>
      </c>
      <c r="E18" s="156">
        <v>60</v>
      </c>
      <c r="F18" s="156">
        <v>0</v>
      </c>
      <c r="G18" s="156">
        <v>86</v>
      </c>
      <c r="H18" s="156">
        <v>8</v>
      </c>
      <c r="I18" s="156">
        <v>0</v>
      </c>
      <c r="J18" s="156">
        <v>6</v>
      </c>
      <c r="K18" s="156">
        <v>9</v>
      </c>
      <c r="L18" s="156">
        <v>0</v>
      </c>
      <c r="M18" s="156">
        <v>191</v>
      </c>
      <c r="N18" s="156">
        <v>187</v>
      </c>
      <c r="O18" s="156">
        <v>4</v>
      </c>
      <c r="P18" s="156">
        <v>401</v>
      </c>
      <c r="Q18" s="156">
        <v>264</v>
      </c>
      <c r="R18" s="156">
        <v>4</v>
      </c>
      <c r="S18" s="156">
        <v>669</v>
      </c>
    </row>
    <row r="19" spans="1:20" ht="22.5" customHeight="1">
      <c r="A19" s="1143" t="s">
        <v>583</v>
      </c>
      <c r="B19" s="1143"/>
      <c r="C19" s="1143"/>
      <c r="D19" s="156">
        <v>4</v>
      </c>
      <c r="E19" s="156">
        <v>9</v>
      </c>
      <c r="F19" s="156">
        <v>0</v>
      </c>
      <c r="G19" s="156">
        <v>25</v>
      </c>
      <c r="H19" s="156">
        <v>95</v>
      </c>
      <c r="I19" s="156">
        <v>2</v>
      </c>
      <c r="J19" s="156">
        <v>372</v>
      </c>
      <c r="K19" s="156">
        <v>159</v>
      </c>
      <c r="L19" s="156">
        <v>2</v>
      </c>
      <c r="M19" s="156">
        <v>0</v>
      </c>
      <c r="N19" s="156">
        <v>1</v>
      </c>
      <c r="O19" s="156">
        <v>0</v>
      </c>
      <c r="P19" s="156">
        <v>401</v>
      </c>
      <c r="Q19" s="156">
        <v>264</v>
      </c>
      <c r="R19" s="156">
        <v>4</v>
      </c>
      <c r="S19" s="156">
        <v>669</v>
      </c>
    </row>
    <row r="20" spans="1:20" s="995" customFormat="1" ht="22.5" customHeight="1">
      <c r="A20" s="1145" t="s">
        <v>1455</v>
      </c>
      <c r="B20" s="1145"/>
      <c r="C20" s="1145"/>
      <c r="D20" s="156">
        <v>4</v>
      </c>
      <c r="E20" s="156">
        <v>720</v>
      </c>
      <c r="F20" s="156">
        <v>7</v>
      </c>
      <c r="G20" s="156">
        <v>0</v>
      </c>
      <c r="H20" s="156">
        <v>356</v>
      </c>
      <c r="I20" s="156">
        <v>2</v>
      </c>
      <c r="J20" s="156">
        <v>1</v>
      </c>
      <c r="K20" s="156">
        <v>14</v>
      </c>
      <c r="L20" s="156">
        <v>0</v>
      </c>
      <c r="M20" s="156">
        <v>0</v>
      </c>
      <c r="N20" s="156">
        <v>882</v>
      </c>
      <c r="O20" s="156">
        <v>6</v>
      </c>
      <c r="P20" s="156">
        <v>5</v>
      </c>
      <c r="Q20" s="156">
        <v>1972</v>
      </c>
      <c r="R20" s="156">
        <v>15</v>
      </c>
      <c r="S20" s="156">
        <v>1992</v>
      </c>
    </row>
    <row r="21" spans="1:20" s="995" customFormat="1" ht="22.5" customHeight="1">
      <c r="A21" s="1145" t="s">
        <v>1456</v>
      </c>
      <c r="B21" s="1145"/>
      <c r="C21" s="1145"/>
      <c r="D21" s="156">
        <v>21</v>
      </c>
      <c r="E21" s="156">
        <v>1</v>
      </c>
      <c r="F21" s="156">
        <v>0</v>
      </c>
      <c r="G21" s="156">
        <v>115</v>
      </c>
      <c r="H21" s="156">
        <v>3</v>
      </c>
      <c r="I21" s="156">
        <v>1</v>
      </c>
      <c r="J21" s="156">
        <v>1840</v>
      </c>
      <c r="K21" s="156">
        <v>11</v>
      </c>
      <c r="L21" s="156">
        <v>0</v>
      </c>
      <c r="M21" s="156">
        <v>0</v>
      </c>
      <c r="N21" s="156">
        <v>0</v>
      </c>
      <c r="O21" s="156">
        <v>0</v>
      </c>
      <c r="P21" s="156">
        <v>1976</v>
      </c>
      <c r="Q21" s="156">
        <v>15</v>
      </c>
      <c r="R21" s="156">
        <v>1</v>
      </c>
      <c r="S21" s="156">
        <v>1992</v>
      </c>
    </row>
    <row r="22" spans="1:20" ht="22.5" customHeight="1">
      <c r="A22" s="1144" t="s">
        <v>584</v>
      </c>
      <c r="B22" s="1144"/>
      <c r="C22" s="1144"/>
      <c r="D22" s="627">
        <v>101</v>
      </c>
      <c r="E22" s="627">
        <v>-960</v>
      </c>
      <c r="F22" s="627">
        <v>-15</v>
      </c>
      <c r="G22" s="627">
        <v>208</v>
      </c>
      <c r="H22" s="627">
        <v>-414</v>
      </c>
      <c r="I22" s="627">
        <v>-5</v>
      </c>
      <c r="J22" s="627">
        <v>2727</v>
      </c>
      <c r="K22" s="627">
        <v>-364</v>
      </c>
      <c r="L22" s="627">
        <v>-8</v>
      </c>
      <c r="M22" s="627">
        <v>-123</v>
      </c>
      <c r="N22" s="627">
        <v>-1128</v>
      </c>
      <c r="O22" s="627">
        <v>-18</v>
      </c>
      <c r="P22" s="627">
        <v>2913</v>
      </c>
      <c r="Q22" s="627">
        <v>-2866</v>
      </c>
      <c r="R22" s="627">
        <v>-46</v>
      </c>
      <c r="S22" s="627">
        <v>1</v>
      </c>
    </row>
    <row r="23" spans="1:20" ht="22.5" customHeight="1">
      <c r="A23" s="1144" t="s">
        <v>585</v>
      </c>
      <c r="B23" s="1144"/>
      <c r="C23" s="1144"/>
      <c r="D23" s="627">
        <v>5</v>
      </c>
      <c r="E23" s="627">
        <v>215</v>
      </c>
      <c r="F23" s="627">
        <v>220</v>
      </c>
      <c r="G23" s="627">
        <v>3</v>
      </c>
      <c r="H23" s="627">
        <v>80</v>
      </c>
      <c r="I23" s="627">
        <v>84</v>
      </c>
      <c r="J23" s="627">
        <v>6</v>
      </c>
      <c r="K23" s="627">
        <v>103</v>
      </c>
      <c r="L23" s="627">
        <v>130</v>
      </c>
      <c r="M23" s="627">
        <v>4</v>
      </c>
      <c r="N23" s="627">
        <v>164</v>
      </c>
      <c r="O23" s="627">
        <v>198</v>
      </c>
      <c r="P23" s="627">
        <v>18</v>
      </c>
      <c r="Q23" s="627">
        <v>562</v>
      </c>
      <c r="R23" s="627">
        <v>632</v>
      </c>
      <c r="S23" s="627">
        <v>1212</v>
      </c>
    </row>
    <row r="24" spans="1:20" ht="21.75" customHeight="1">
      <c r="A24" s="1142" t="s">
        <v>586</v>
      </c>
      <c r="B24" s="1142"/>
      <c r="C24" s="1142"/>
      <c r="D24" s="625">
        <v>123106</v>
      </c>
      <c r="E24" s="625">
        <v>604774</v>
      </c>
      <c r="F24" s="625">
        <v>29613</v>
      </c>
      <c r="G24" s="625">
        <v>110567</v>
      </c>
      <c r="H24" s="625">
        <v>317898</v>
      </c>
      <c r="I24" s="625">
        <v>10792</v>
      </c>
      <c r="J24" s="626">
        <v>172262</v>
      </c>
      <c r="K24" s="625">
        <v>343727</v>
      </c>
      <c r="L24" s="625">
        <v>14786</v>
      </c>
      <c r="M24" s="625">
        <v>123651</v>
      </c>
      <c r="N24" s="625">
        <v>526590</v>
      </c>
      <c r="O24" s="625">
        <v>25668</v>
      </c>
      <c r="P24" s="625">
        <v>529586</v>
      </c>
      <c r="Q24" s="625">
        <v>1792989</v>
      </c>
      <c r="R24" s="625">
        <v>80859</v>
      </c>
      <c r="S24" s="625">
        <v>2403434</v>
      </c>
    </row>
    <row r="25" spans="1:20" s="243" customFormat="1" ht="22.5" customHeight="1">
      <c r="A25" s="1143" t="s">
        <v>607</v>
      </c>
      <c r="B25" s="1143"/>
      <c r="C25" s="1143"/>
      <c r="D25" s="313">
        <v>962</v>
      </c>
      <c r="E25" s="313">
        <v>-1149</v>
      </c>
      <c r="F25" s="313">
        <v>-232</v>
      </c>
      <c r="G25" s="313">
        <v>1070</v>
      </c>
      <c r="H25" s="313">
        <v>-461</v>
      </c>
      <c r="I25" s="313">
        <v>-87</v>
      </c>
      <c r="J25" s="313">
        <v>4485</v>
      </c>
      <c r="K25" s="313">
        <v>-426</v>
      </c>
      <c r="L25" s="313">
        <v>-137</v>
      </c>
      <c r="M25" s="313">
        <v>713</v>
      </c>
      <c r="N25" s="313">
        <v>-1268</v>
      </c>
      <c r="O25" s="313">
        <v>-215</v>
      </c>
      <c r="P25" s="313">
        <v>7230</v>
      </c>
      <c r="Q25" s="313">
        <v>-3304</v>
      </c>
      <c r="R25" s="313">
        <v>-671</v>
      </c>
      <c r="S25" s="313">
        <v>3255</v>
      </c>
      <c r="T25" s="267"/>
    </row>
    <row r="26" spans="1:20" ht="22.5" customHeight="1">
      <c r="A26" s="1144" t="s">
        <v>587</v>
      </c>
      <c r="B26" s="1144"/>
      <c r="C26" s="1144"/>
      <c r="D26" s="623">
        <v>7.875949698716269E-3</v>
      </c>
      <c r="E26" s="623">
        <v>-1.8962805504989908E-3</v>
      </c>
      <c r="F26" s="623">
        <v>-7.7734963980566263E-3</v>
      </c>
      <c r="G26" s="623">
        <v>9.7719572225723073E-3</v>
      </c>
      <c r="H26" s="623">
        <v>-1.4480507854340539E-3</v>
      </c>
      <c r="I26" s="623">
        <v>-7.9970585531758433E-3</v>
      </c>
      <c r="J26" s="623">
        <v>2.6731912002241068E-2</v>
      </c>
      <c r="K26" s="623">
        <v>-1.2378215502988497E-3</v>
      </c>
      <c r="L26" s="623">
        <v>-9.1804596930912009E-3</v>
      </c>
      <c r="M26" s="623">
        <v>5.7996713790691243E-3</v>
      </c>
      <c r="N26" s="623">
        <v>-2.4021611872890058E-3</v>
      </c>
      <c r="O26" s="623">
        <v>-8.306610516555268E-3</v>
      </c>
      <c r="P26" s="623">
        <v>1.3841135164523812E-2</v>
      </c>
      <c r="Q26" s="623">
        <v>-1.8393435814758506E-3</v>
      </c>
      <c r="R26" s="623">
        <v>-8.2300993499325407E-3</v>
      </c>
      <c r="S26" s="623">
        <v>1.35614885389798E-3</v>
      </c>
    </row>
    <row r="27" spans="1:20" ht="21.75" customHeight="1">
      <c r="A27" s="1144" t="s">
        <v>575</v>
      </c>
      <c r="B27" s="1144"/>
      <c r="C27" s="1144"/>
      <c r="D27" s="623">
        <v>5.1220878126880122E-2</v>
      </c>
      <c r="E27" s="623">
        <v>0.25162912732365439</v>
      </c>
      <c r="F27" s="623">
        <v>1.2321120530041599E-2</v>
      </c>
      <c r="G27" s="623">
        <v>4.6003759620609513E-2</v>
      </c>
      <c r="H27" s="623">
        <v>0.13226824618441779</v>
      </c>
      <c r="I27" s="623">
        <v>4.4902418789115909E-3</v>
      </c>
      <c r="J27" s="623">
        <v>7.1673280814035248E-2</v>
      </c>
      <c r="K27" s="623">
        <v>0.14301495277174242</v>
      </c>
      <c r="L27" s="623">
        <v>6.1520308025932897E-3</v>
      </c>
      <c r="M27" s="623">
        <v>5.1447637006050512E-2</v>
      </c>
      <c r="N27" s="623">
        <v>0.21909900583914516</v>
      </c>
      <c r="O27" s="623">
        <v>1.0679719101918339E-2</v>
      </c>
      <c r="P27" s="623">
        <v>0.2203455555675754</v>
      </c>
      <c r="Q27" s="623">
        <v>0.74601133211895976</v>
      </c>
      <c r="R27" s="623">
        <v>3.3643112313464819E-2</v>
      </c>
      <c r="S27" s="623">
        <v>1</v>
      </c>
    </row>
    <row r="28" spans="1:20">
      <c r="A28" s="984" t="s">
        <v>588</v>
      </c>
      <c r="B28" s="984"/>
      <c r="C28" s="984"/>
      <c r="D28" s="179"/>
      <c r="E28" s="179"/>
    </row>
    <row r="29" spans="1:20" ht="12.75" customHeight="1">
      <c r="A29" s="155" t="s">
        <v>589</v>
      </c>
      <c r="B29" s="155"/>
      <c r="C29" s="155"/>
      <c r="D29" s="153"/>
      <c r="E29" s="153"/>
      <c r="F29" s="153"/>
      <c r="G29" s="153"/>
      <c r="H29" s="154"/>
    </row>
    <row r="30" spans="1:20" ht="12.75" customHeight="1">
      <c r="A30" s="150" t="s">
        <v>590</v>
      </c>
      <c r="B30" s="150"/>
      <c r="C30" s="150"/>
      <c r="D30" s="152"/>
      <c r="E30" s="152"/>
      <c r="F30" s="152"/>
      <c r="G30" s="152"/>
      <c r="H30" s="152"/>
    </row>
    <row r="31" spans="1:20" ht="12.75" customHeight="1">
      <c r="A31" s="151"/>
      <c r="B31" s="151"/>
      <c r="C31" s="151"/>
      <c r="D31" s="150"/>
      <c r="E31" s="150"/>
      <c r="F31" s="150"/>
      <c r="G31" s="150"/>
      <c r="H31" s="150"/>
    </row>
    <row r="32" spans="1:20" ht="12.75" customHeight="1">
      <c r="A32" s="134" t="s">
        <v>609</v>
      </c>
      <c r="B32" s="179"/>
      <c r="C32" s="179"/>
      <c r="D32" s="179"/>
      <c r="E32" s="179"/>
      <c r="F32" s="179"/>
      <c r="S32" s="122" t="str">
        <f>Naslovnica!A20</f>
        <v>Siječanj 2026.</v>
      </c>
    </row>
    <row r="33" spans="1:19">
      <c r="A33" s="517" t="s">
        <v>859</v>
      </c>
      <c r="B33" s="179"/>
      <c r="C33" s="179"/>
      <c r="D33" s="179"/>
      <c r="E33" s="179"/>
      <c r="F33" s="179"/>
      <c r="S33" s="489" t="str">
        <f>Naslovnica!A24</f>
        <v>January 2026</v>
      </c>
    </row>
    <row r="34" spans="1:19">
      <c r="B34"/>
      <c r="C34"/>
    </row>
    <row r="35" spans="1:19" ht="32.25" customHeight="1">
      <c r="A35" s="628"/>
      <c r="B35" s="1149" t="s">
        <v>558</v>
      </c>
      <c r="C35" s="1149"/>
      <c r="D35" s="1149"/>
      <c r="E35" s="1151" t="s">
        <v>559</v>
      </c>
      <c r="F35" s="1151"/>
      <c r="G35" s="1151"/>
      <c r="H35" s="1151" t="s">
        <v>560</v>
      </c>
      <c r="I35" s="1151"/>
      <c r="J35" s="1151"/>
      <c r="K35" s="1150" t="s">
        <v>561</v>
      </c>
      <c r="L35" s="1150"/>
      <c r="M35" s="1150"/>
      <c r="N35" s="1150" t="s">
        <v>562</v>
      </c>
      <c r="O35" s="1150"/>
      <c r="P35" s="1150"/>
      <c r="Q35" s="1151" t="s">
        <v>563</v>
      </c>
      <c r="R35" s="1151"/>
      <c r="S35" s="1151"/>
    </row>
    <row r="36" spans="1:19" ht="21">
      <c r="A36" s="628" t="s">
        <v>507</v>
      </c>
      <c r="B36" s="1149" t="s">
        <v>564</v>
      </c>
      <c r="C36" s="1149"/>
      <c r="D36" s="1149"/>
      <c r="E36" s="1149" t="s">
        <v>565</v>
      </c>
      <c r="F36" s="1149"/>
      <c r="G36" s="1149"/>
      <c r="H36" s="1149" t="s">
        <v>565</v>
      </c>
      <c r="I36" s="1149"/>
      <c r="J36" s="1149"/>
      <c r="K36" s="1149" t="s">
        <v>566</v>
      </c>
      <c r="L36" s="1149"/>
      <c r="M36" s="1149"/>
      <c r="N36" s="1149" t="s">
        <v>566</v>
      </c>
      <c r="O36" s="1149"/>
      <c r="P36" s="1149"/>
      <c r="Q36" s="1149" t="s">
        <v>566</v>
      </c>
      <c r="R36" s="1149"/>
      <c r="S36" s="1149"/>
    </row>
    <row r="37" spans="1:19">
      <c r="A37" s="628"/>
      <c r="B37" s="629" t="s">
        <v>113</v>
      </c>
      <c r="C37" s="629" t="s">
        <v>114</v>
      </c>
      <c r="D37" s="629" t="s">
        <v>115</v>
      </c>
      <c r="E37" s="629" t="s">
        <v>113</v>
      </c>
      <c r="F37" s="629" t="s">
        <v>114</v>
      </c>
      <c r="G37" s="629" t="s">
        <v>115</v>
      </c>
      <c r="H37" s="629" t="s">
        <v>113</v>
      </c>
      <c r="I37" s="629" t="s">
        <v>114</v>
      </c>
      <c r="J37" s="629" t="s">
        <v>115</v>
      </c>
      <c r="K37" s="629" t="s">
        <v>113</v>
      </c>
      <c r="L37" s="629" t="s">
        <v>114</v>
      </c>
      <c r="M37" s="629" t="s">
        <v>115</v>
      </c>
      <c r="N37" s="629" t="s">
        <v>113</v>
      </c>
      <c r="O37" s="629" t="s">
        <v>114</v>
      </c>
      <c r="P37" s="629" t="s">
        <v>115</v>
      </c>
      <c r="Q37" s="621" t="s">
        <v>113</v>
      </c>
      <c r="R37" s="621" t="s">
        <v>114</v>
      </c>
      <c r="S37" s="621" t="s">
        <v>115</v>
      </c>
    </row>
    <row r="38" spans="1:19">
      <c r="A38" s="160" t="s">
        <v>6</v>
      </c>
      <c r="B38" s="166">
        <v>6185</v>
      </c>
      <c r="C38" s="166">
        <v>224</v>
      </c>
      <c r="D38" s="166">
        <v>15</v>
      </c>
      <c r="E38" s="166">
        <v>4305</v>
      </c>
      <c r="F38" s="166">
        <v>91</v>
      </c>
      <c r="G38" s="166">
        <v>11</v>
      </c>
      <c r="H38" s="166">
        <v>10490</v>
      </c>
      <c r="I38" s="166">
        <v>315</v>
      </c>
      <c r="J38" s="166">
        <v>26</v>
      </c>
      <c r="K38" s="166">
        <v>108</v>
      </c>
      <c r="L38" s="166">
        <v>123</v>
      </c>
      <c r="M38" s="166">
        <v>7</v>
      </c>
      <c r="N38" s="166">
        <v>273</v>
      </c>
      <c r="O38" s="166">
        <v>59</v>
      </c>
      <c r="P38" s="166">
        <v>9</v>
      </c>
      <c r="Q38" s="167">
        <v>3.7689187852408823E-2</v>
      </c>
      <c r="R38" s="167">
        <v>1.3684210526315788</v>
      </c>
      <c r="S38" s="167">
        <v>1.6</v>
      </c>
    </row>
    <row r="39" spans="1:19">
      <c r="A39" s="76" t="s">
        <v>7</v>
      </c>
      <c r="B39" s="166">
        <v>110872</v>
      </c>
      <c r="C39" s="166">
        <v>5172</v>
      </c>
      <c r="D39" s="166">
        <v>153</v>
      </c>
      <c r="E39" s="166">
        <v>81874</v>
      </c>
      <c r="F39" s="166">
        <v>3820</v>
      </c>
      <c r="G39" s="166">
        <v>126</v>
      </c>
      <c r="H39" s="166">
        <v>192746</v>
      </c>
      <c r="I39" s="166">
        <v>8992</v>
      </c>
      <c r="J39" s="166">
        <v>279</v>
      </c>
      <c r="K39" s="166">
        <v>7111</v>
      </c>
      <c r="L39" s="166">
        <v>-7401</v>
      </c>
      <c r="M39" s="166">
        <v>5</v>
      </c>
      <c r="N39" s="166">
        <v>7830</v>
      </c>
      <c r="O39" s="166">
        <v>-5302</v>
      </c>
      <c r="P39" s="166">
        <v>21</v>
      </c>
      <c r="Q39" s="167">
        <v>8.4030257866764213E-2</v>
      </c>
      <c r="R39" s="167">
        <v>-0.58552661903664438</v>
      </c>
      <c r="S39" s="167">
        <v>0.1027667984189724</v>
      </c>
    </row>
    <row r="40" spans="1:19">
      <c r="A40" s="76" t="s">
        <v>8</v>
      </c>
      <c r="B40" s="166">
        <v>85941</v>
      </c>
      <c r="C40" s="166">
        <v>83754</v>
      </c>
      <c r="D40" s="166">
        <v>219</v>
      </c>
      <c r="E40" s="166">
        <v>61186</v>
      </c>
      <c r="F40" s="166">
        <v>65348</v>
      </c>
      <c r="G40" s="166">
        <v>198</v>
      </c>
      <c r="H40" s="166">
        <v>147127</v>
      </c>
      <c r="I40" s="166">
        <v>149102</v>
      </c>
      <c r="J40" s="166">
        <v>417</v>
      </c>
      <c r="K40" s="166">
        <v>15474</v>
      </c>
      <c r="L40" s="166">
        <v>-12982</v>
      </c>
      <c r="M40" s="166">
        <v>11</v>
      </c>
      <c r="N40" s="166">
        <v>11446</v>
      </c>
      <c r="O40" s="166">
        <v>-10738</v>
      </c>
      <c r="P40" s="166">
        <v>11</v>
      </c>
      <c r="Q40" s="167">
        <v>0.22394702471569872</v>
      </c>
      <c r="R40" s="167">
        <v>-0.13725104442721414</v>
      </c>
      <c r="S40" s="167">
        <v>5.5696202531645644E-2</v>
      </c>
    </row>
    <row r="41" spans="1:19">
      <c r="A41" s="76" t="s">
        <v>9</v>
      </c>
      <c r="B41" s="166">
        <v>57161</v>
      </c>
      <c r="C41" s="166">
        <v>119867</v>
      </c>
      <c r="D41" s="166">
        <v>150</v>
      </c>
      <c r="E41" s="166">
        <v>27254</v>
      </c>
      <c r="F41" s="166">
        <v>105473</v>
      </c>
      <c r="G41" s="166">
        <v>150</v>
      </c>
      <c r="H41" s="166">
        <v>84415</v>
      </c>
      <c r="I41" s="166">
        <v>225340</v>
      </c>
      <c r="J41" s="166">
        <v>300</v>
      </c>
      <c r="K41" s="166">
        <v>12236</v>
      </c>
      <c r="L41" s="166">
        <v>-5034</v>
      </c>
      <c r="M41" s="166">
        <v>18</v>
      </c>
      <c r="N41" s="166">
        <v>8166</v>
      </c>
      <c r="O41" s="166">
        <v>-6895</v>
      </c>
      <c r="P41" s="166">
        <v>16</v>
      </c>
      <c r="Q41" s="167">
        <v>0.31871651070876239</v>
      </c>
      <c r="R41" s="167">
        <v>-5.0276268707669325E-2</v>
      </c>
      <c r="S41" s="167">
        <v>0.1278195488721805</v>
      </c>
    </row>
    <row r="42" spans="1:19">
      <c r="A42" s="76" t="s">
        <v>10</v>
      </c>
      <c r="B42" s="166">
        <v>43839</v>
      </c>
      <c r="C42" s="166">
        <v>139423</v>
      </c>
      <c r="D42" s="166">
        <v>84</v>
      </c>
      <c r="E42" s="166">
        <v>13260</v>
      </c>
      <c r="F42" s="166">
        <v>129320</v>
      </c>
      <c r="G42" s="166">
        <v>91</v>
      </c>
      <c r="H42" s="166">
        <v>57099</v>
      </c>
      <c r="I42" s="166">
        <v>268743</v>
      </c>
      <c r="J42" s="166">
        <v>175</v>
      </c>
      <c r="K42" s="166">
        <v>8074</v>
      </c>
      <c r="L42" s="166">
        <v>-4723</v>
      </c>
      <c r="M42" s="166">
        <v>1</v>
      </c>
      <c r="N42" s="166">
        <v>3141</v>
      </c>
      <c r="O42" s="166">
        <v>-3735</v>
      </c>
      <c r="P42" s="166">
        <v>15</v>
      </c>
      <c r="Q42" s="167">
        <v>0.2444207131026066</v>
      </c>
      <c r="R42" s="167">
        <v>-3.0512155439554656E-2</v>
      </c>
      <c r="S42" s="167">
        <v>0.10062893081761004</v>
      </c>
    </row>
    <row r="43" spans="1:19">
      <c r="A43" s="76" t="s">
        <v>11</v>
      </c>
      <c r="B43" s="166">
        <v>22611</v>
      </c>
      <c r="C43" s="166">
        <v>157394</v>
      </c>
      <c r="D43" s="166">
        <v>89</v>
      </c>
      <c r="E43" s="166">
        <v>6950</v>
      </c>
      <c r="F43" s="166">
        <v>145195</v>
      </c>
      <c r="G43" s="166">
        <v>60</v>
      </c>
      <c r="H43" s="166">
        <v>29561</v>
      </c>
      <c r="I43" s="166">
        <v>302589</v>
      </c>
      <c r="J43" s="166">
        <v>149</v>
      </c>
      <c r="K43" s="166">
        <v>6557</v>
      </c>
      <c r="L43" s="166">
        <v>-2762</v>
      </c>
      <c r="M43" s="166">
        <v>2</v>
      </c>
      <c r="N43" s="166">
        <v>2187</v>
      </c>
      <c r="O43" s="166">
        <v>-2229</v>
      </c>
      <c r="P43" s="166">
        <v>-10</v>
      </c>
      <c r="Q43" s="167">
        <v>0.42004131238891285</v>
      </c>
      <c r="R43" s="167">
        <v>-1.6226672735548453E-2</v>
      </c>
      <c r="S43" s="167">
        <v>-5.0955414012738842E-2</v>
      </c>
    </row>
    <row r="44" spans="1:19">
      <c r="A44" s="76" t="s">
        <v>12</v>
      </c>
      <c r="B44" s="166">
        <v>2979</v>
      </c>
      <c r="C44" s="166">
        <v>152421</v>
      </c>
      <c r="D44" s="166">
        <v>78</v>
      </c>
      <c r="E44" s="166">
        <v>1730</v>
      </c>
      <c r="F44" s="166">
        <v>143967</v>
      </c>
      <c r="G44" s="166">
        <v>90</v>
      </c>
      <c r="H44" s="166">
        <v>4709</v>
      </c>
      <c r="I44" s="166">
        <v>296388</v>
      </c>
      <c r="J44" s="166">
        <v>168</v>
      </c>
      <c r="K44" s="166">
        <v>1268</v>
      </c>
      <c r="L44" s="166">
        <v>4443</v>
      </c>
      <c r="M44" s="166">
        <v>9</v>
      </c>
      <c r="N44" s="166">
        <v>683</v>
      </c>
      <c r="O44" s="166">
        <v>2302</v>
      </c>
      <c r="P44" s="166">
        <v>5</v>
      </c>
      <c r="Q44" s="167">
        <v>0.70739666424945602</v>
      </c>
      <c r="R44" s="167">
        <v>2.3287288144370866E-2</v>
      </c>
      <c r="S44" s="167">
        <v>9.0909090909090828E-2</v>
      </c>
    </row>
    <row r="45" spans="1:19">
      <c r="A45" s="76" t="s">
        <v>13</v>
      </c>
      <c r="B45" s="166">
        <v>1495</v>
      </c>
      <c r="C45" s="166">
        <v>124431</v>
      </c>
      <c r="D45" s="166">
        <v>91</v>
      </c>
      <c r="E45" s="166">
        <v>1194</v>
      </c>
      <c r="F45" s="166">
        <v>128606</v>
      </c>
      <c r="G45" s="166">
        <v>72</v>
      </c>
      <c r="H45" s="166">
        <v>2689</v>
      </c>
      <c r="I45" s="166">
        <v>253037</v>
      </c>
      <c r="J45" s="166">
        <v>163</v>
      </c>
      <c r="K45" s="166">
        <v>468</v>
      </c>
      <c r="L45" s="166">
        <v>4299</v>
      </c>
      <c r="M45" s="166">
        <v>-9</v>
      </c>
      <c r="N45" s="166">
        <v>408</v>
      </c>
      <c r="O45" s="166">
        <v>2547</v>
      </c>
      <c r="P45" s="166">
        <v>0</v>
      </c>
      <c r="Q45" s="167">
        <v>0.48317705460562599</v>
      </c>
      <c r="R45" s="167">
        <v>2.7807677778635354E-2</v>
      </c>
      <c r="S45" s="167">
        <v>-5.2325581395348819E-2</v>
      </c>
    </row>
    <row r="46" spans="1:19">
      <c r="A46" s="76" t="s">
        <v>14</v>
      </c>
      <c r="B46" s="166">
        <v>393</v>
      </c>
      <c r="C46" s="166">
        <v>107151</v>
      </c>
      <c r="D46" s="166">
        <v>93</v>
      </c>
      <c r="E46" s="166">
        <v>351</v>
      </c>
      <c r="F46" s="166">
        <v>115459</v>
      </c>
      <c r="G46" s="166">
        <v>129</v>
      </c>
      <c r="H46" s="166">
        <v>744</v>
      </c>
      <c r="I46" s="166">
        <v>222610</v>
      </c>
      <c r="J46" s="166">
        <v>222</v>
      </c>
      <c r="K46" s="166">
        <v>206</v>
      </c>
      <c r="L46" s="166">
        <v>-1423</v>
      </c>
      <c r="M46" s="166">
        <v>-4</v>
      </c>
      <c r="N46" s="166">
        <v>183</v>
      </c>
      <c r="O46" s="166">
        <v>186</v>
      </c>
      <c r="P46" s="166">
        <v>-9</v>
      </c>
      <c r="Q46" s="167">
        <v>1.0957746478873238</v>
      </c>
      <c r="R46" s="167">
        <v>-5.5260959494655149E-3</v>
      </c>
      <c r="S46" s="167">
        <v>-5.5319148936170182E-2</v>
      </c>
    </row>
    <row r="47" spans="1:19">
      <c r="A47" s="76" t="s">
        <v>15</v>
      </c>
      <c r="B47" s="166">
        <v>4</v>
      </c>
      <c r="C47" s="166">
        <v>35274</v>
      </c>
      <c r="D47" s="166">
        <v>33599</v>
      </c>
      <c r="E47" s="166">
        <v>2</v>
      </c>
      <c r="F47" s="166">
        <v>30551</v>
      </c>
      <c r="G47" s="166">
        <v>36369</v>
      </c>
      <c r="H47" s="166">
        <v>6</v>
      </c>
      <c r="I47" s="166">
        <v>65825</v>
      </c>
      <c r="J47" s="166">
        <v>69968</v>
      </c>
      <c r="K47" s="166">
        <v>4</v>
      </c>
      <c r="L47" s="166">
        <v>17362</v>
      </c>
      <c r="M47" s="166">
        <v>-7852</v>
      </c>
      <c r="N47" s="166">
        <v>2</v>
      </c>
      <c r="O47" s="166">
        <v>17757</v>
      </c>
      <c r="P47" s="166">
        <v>-6362</v>
      </c>
      <c r="Q47" s="167" t="s">
        <v>1030</v>
      </c>
      <c r="R47" s="167">
        <v>1.143717840161532</v>
      </c>
      <c r="S47" s="167">
        <v>-0.16884844741156069</v>
      </c>
    </row>
    <row r="48" spans="1:19">
      <c r="A48" s="76" t="s">
        <v>16</v>
      </c>
      <c r="B48" s="166">
        <v>0</v>
      </c>
      <c r="C48" s="166">
        <v>48</v>
      </c>
      <c r="D48" s="166">
        <v>5166</v>
      </c>
      <c r="E48" s="166">
        <v>0</v>
      </c>
      <c r="F48" s="166">
        <v>0</v>
      </c>
      <c r="G48" s="166">
        <v>3826</v>
      </c>
      <c r="H48" s="166">
        <v>0</v>
      </c>
      <c r="I48" s="166">
        <v>48</v>
      </c>
      <c r="J48" s="166">
        <v>8992</v>
      </c>
      <c r="K48" s="166">
        <v>0</v>
      </c>
      <c r="L48" s="166">
        <v>23</v>
      </c>
      <c r="M48" s="166">
        <v>852</v>
      </c>
      <c r="N48" s="166">
        <v>0</v>
      </c>
      <c r="O48" s="166">
        <v>0</v>
      </c>
      <c r="P48" s="166">
        <v>772</v>
      </c>
      <c r="Q48" s="167" t="s">
        <v>1030</v>
      </c>
      <c r="R48" s="167">
        <v>0.91999999999999993</v>
      </c>
      <c r="S48" s="167">
        <v>0.22041259500542898</v>
      </c>
    </row>
    <row r="49" spans="1:19" ht="24">
      <c r="A49" s="631" t="s">
        <v>567</v>
      </c>
      <c r="B49" s="632">
        <v>331480</v>
      </c>
      <c r="C49" s="632">
        <v>925159</v>
      </c>
      <c r="D49" s="632">
        <v>39737</v>
      </c>
      <c r="E49" s="632">
        <v>198106</v>
      </c>
      <c r="F49" s="632">
        <v>867830</v>
      </c>
      <c r="G49" s="632">
        <v>41122</v>
      </c>
      <c r="H49" s="632">
        <v>529586</v>
      </c>
      <c r="I49" s="632">
        <v>1792989</v>
      </c>
      <c r="J49" s="632">
        <v>80859</v>
      </c>
      <c r="K49" s="632">
        <v>51506</v>
      </c>
      <c r="L49" s="632">
        <v>-8075</v>
      </c>
      <c r="M49" s="632">
        <v>-6960</v>
      </c>
      <c r="N49" s="632">
        <v>34319</v>
      </c>
      <c r="O49" s="632">
        <v>-6048</v>
      </c>
      <c r="P49" s="632">
        <v>-5532</v>
      </c>
      <c r="Q49" s="633">
        <v>0.19340365647274105</v>
      </c>
      <c r="R49" s="633">
        <v>-7.8152322600923974E-3</v>
      </c>
      <c r="S49" s="633">
        <v>-0.13381752739659991</v>
      </c>
    </row>
    <row r="50" spans="1:19" ht="24">
      <c r="A50" s="634" t="s">
        <v>568</v>
      </c>
      <c r="B50" s="1153">
        <v>1296376</v>
      </c>
      <c r="C50" s="1153"/>
      <c r="D50" s="1153"/>
      <c r="E50" s="1153">
        <v>1107058</v>
      </c>
      <c r="F50" s="1153"/>
      <c r="G50" s="1153"/>
      <c r="H50" s="1153">
        <v>2403434</v>
      </c>
      <c r="I50" s="1153"/>
      <c r="J50" s="1153"/>
      <c r="K50" s="1153">
        <v>36471</v>
      </c>
      <c r="L50" s="1153"/>
      <c r="M50" s="1153"/>
      <c r="N50" s="1153">
        <v>22739</v>
      </c>
      <c r="O50" s="1153"/>
      <c r="P50" s="1153"/>
      <c r="Q50" s="1152">
        <v>2.5257825190766692E-2</v>
      </c>
      <c r="R50" s="1152"/>
      <c r="S50" s="1152"/>
    </row>
    <row r="51" spans="1:19">
      <c r="A51" s="14" t="s">
        <v>569</v>
      </c>
      <c r="B51"/>
      <c r="C51"/>
    </row>
    <row r="53" spans="1:19">
      <c r="A53" s="570" t="s">
        <v>81</v>
      </c>
      <c r="S53" s="13" t="s">
        <v>757</v>
      </c>
    </row>
    <row r="54" spans="1:19">
      <c r="A54" s="570"/>
    </row>
  </sheetData>
  <mergeCells count="50">
    <mergeCell ref="S7:S9"/>
    <mergeCell ref="J8:L8"/>
    <mergeCell ref="M8:O8"/>
    <mergeCell ref="P8:R8"/>
    <mergeCell ref="D8:F8"/>
    <mergeCell ref="G8:I8"/>
    <mergeCell ref="D7:F7"/>
    <mergeCell ref="G7:I7"/>
    <mergeCell ref="J7:L7"/>
    <mergeCell ref="M7:O7"/>
    <mergeCell ref="P7:R7"/>
    <mergeCell ref="Q50:S50"/>
    <mergeCell ref="B50:D50"/>
    <mergeCell ref="E50:G50"/>
    <mergeCell ref="H50:J50"/>
    <mergeCell ref="K50:M50"/>
    <mergeCell ref="N50:P50"/>
    <mergeCell ref="N35:P35"/>
    <mergeCell ref="Q35:S35"/>
    <mergeCell ref="B36:D36"/>
    <mergeCell ref="E36:G36"/>
    <mergeCell ref="H36:J36"/>
    <mergeCell ref="K36:M36"/>
    <mergeCell ref="N36:P36"/>
    <mergeCell ref="Q36:S36"/>
    <mergeCell ref="H35:J35"/>
    <mergeCell ref="B35:D35"/>
    <mergeCell ref="E35:G35"/>
    <mergeCell ref="K35:M35"/>
    <mergeCell ref="A10:C10"/>
    <mergeCell ref="A7:C7"/>
    <mergeCell ref="A8:C8"/>
    <mergeCell ref="A9:C9"/>
    <mergeCell ref="A11:C11"/>
    <mergeCell ref="A12:C12"/>
    <mergeCell ref="A13:C13"/>
    <mergeCell ref="A14:C14"/>
    <mergeCell ref="A15:C15"/>
    <mergeCell ref="A16:C16"/>
    <mergeCell ref="A24:C24"/>
    <mergeCell ref="A25:C25"/>
    <mergeCell ref="A26:C26"/>
    <mergeCell ref="A27:C27"/>
    <mergeCell ref="A17:C17"/>
    <mergeCell ref="A18:C18"/>
    <mergeCell ref="A19:C19"/>
    <mergeCell ref="A22:C22"/>
    <mergeCell ref="A23:C23"/>
    <mergeCell ref="A20:C20"/>
    <mergeCell ref="A21:C21"/>
  </mergeCells>
  <hyperlinks>
    <hyperlink ref="A53"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33" t="s">
        <v>652</v>
      </c>
      <c r="H1" s="243"/>
    </row>
    <row r="2" spans="1:8" ht="12.75" customHeight="1">
      <c r="A2" s="484" t="s">
        <v>653</v>
      </c>
    </row>
    <row r="3" spans="1:8" ht="12.75" customHeight="1"/>
    <row r="4" spans="1:8" ht="12.75" customHeight="1">
      <c r="D4" s="13" t="s">
        <v>1241</v>
      </c>
      <c r="E4" s="72"/>
    </row>
    <row r="5" spans="1:8" ht="45" customHeight="1">
      <c r="A5" s="1271" t="s">
        <v>286</v>
      </c>
      <c r="B5" s="415" t="s">
        <v>323</v>
      </c>
      <c r="C5" s="1277" t="s">
        <v>324</v>
      </c>
      <c r="D5" s="1277"/>
    </row>
    <row r="6" spans="1:8" ht="22.5" customHeight="1">
      <c r="A6" s="1275"/>
      <c r="B6" s="878">
        <v>46022</v>
      </c>
      <c r="C6" s="718" t="s">
        <v>325</v>
      </c>
      <c r="D6" s="718" t="s">
        <v>326</v>
      </c>
    </row>
    <row r="7" spans="1:8" ht="12.75" customHeight="1">
      <c r="A7" s="424" t="s">
        <v>327</v>
      </c>
      <c r="B7" s="425">
        <v>3247066.6772599998</v>
      </c>
      <c r="C7" s="426">
        <v>0.10624322578155854</v>
      </c>
      <c r="D7" s="425">
        <v>311847.18701999949</v>
      </c>
      <c r="E7" s="43"/>
    </row>
    <row r="8" spans="1:8" ht="12.75" customHeight="1">
      <c r="A8" s="416" t="s">
        <v>328</v>
      </c>
      <c r="B8" s="417">
        <v>5217.7506199999998</v>
      </c>
      <c r="C8" s="418">
        <v>0.18033111974099533</v>
      </c>
      <c r="D8" s="417">
        <v>797.16852000000051</v>
      </c>
      <c r="E8" s="51"/>
    </row>
    <row r="9" spans="1:8" ht="12.75" customHeight="1">
      <c r="A9" s="416" t="s">
        <v>329</v>
      </c>
      <c r="B9" s="417">
        <v>783958.47353999992</v>
      </c>
      <c r="C9" s="418">
        <v>5.5578727552803117E-2</v>
      </c>
      <c r="D9" s="417">
        <v>41277.275939999941</v>
      </c>
      <c r="E9" s="51"/>
    </row>
    <row r="10" spans="1:8" ht="12.75" customHeight="1">
      <c r="A10" s="416" t="s">
        <v>330</v>
      </c>
      <c r="B10" s="417">
        <v>5748.5938599999999</v>
      </c>
      <c r="C10" s="418">
        <v>1.5012095423640957E-2</v>
      </c>
      <c r="D10" s="417">
        <v>85.022080000000074</v>
      </c>
    </row>
    <row r="11" spans="1:8" ht="12.75" customHeight="1">
      <c r="A11" s="416" t="s">
        <v>331</v>
      </c>
      <c r="B11" s="417">
        <v>2428755.9141399995</v>
      </c>
      <c r="C11" s="418">
        <v>0.12383578319107741</v>
      </c>
      <c r="D11" s="417">
        <v>267625.30193999957</v>
      </c>
    </row>
    <row r="12" spans="1:8" ht="12.75" customHeight="1">
      <c r="A12" s="416" t="s">
        <v>332</v>
      </c>
      <c r="B12" s="417">
        <v>23385.945099999997</v>
      </c>
      <c r="C12" s="418">
        <v>9.672033067310791E-2</v>
      </c>
      <c r="D12" s="417">
        <v>2062.4185399999992</v>
      </c>
    </row>
    <row r="13" spans="1:8" ht="12.75" customHeight="1">
      <c r="A13" s="424" t="s">
        <v>333</v>
      </c>
      <c r="B13" s="425">
        <v>1266323.7234400003</v>
      </c>
      <c r="C13" s="426">
        <v>8.5543237876681846E-2</v>
      </c>
      <c r="D13" s="425">
        <v>99789.144940000289</v>
      </c>
    </row>
    <row r="14" spans="1:8" ht="12.75" customHeight="1">
      <c r="A14" s="416" t="s">
        <v>334</v>
      </c>
      <c r="B14" s="417">
        <v>38451.696459999999</v>
      </c>
      <c r="C14" s="418">
        <v>-0.20269187522440904</v>
      </c>
      <c r="D14" s="417">
        <v>-9775.2001000000018</v>
      </c>
    </row>
    <row r="15" spans="1:8" ht="12.75" customHeight="1">
      <c r="A15" s="416" t="s">
        <v>335</v>
      </c>
      <c r="B15" s="417">
        <v>1161272.5563599998</v>
      </c>
      <c r="C15" s="418">
        <v>0.10527763003112356</v>
      </c>
      <c r="D15" s="417">
        <v>110611.14350999988</v>
      </c>
    </row>
    <row r="16" spans="1:8" ht="12.75" customHeight="1">
      <c r="A16" s="416" t="s">
        <v>336</v>
      </c>
      <c r="B16" s="417">
        <v>38610.818399999996</v>
      </c>
      <c r="C16" s="418">
        <v>0.16834573812172648</v>
      </c>
      <c r="D16" s="417">
        <v>5563.3931900000016</v>
      </c>
    </row>
    <row r="17" spans="1:6" ht="12.75" customHeight="1">
      <c r="A17" s="416" t="s">
        <v>337</v>
      </c>
      <c r="B17" s="417">
        <v>27988.65222</v>
      </c>
      <c r="C17" s="418">
        <v>-0.19105238553421872</v>
      </c>
      <c r="D17" s="417">
        <v>-6610.191660000004</v>
      </c>
    </row>
    <row r="18" spans="1:6" ht="22.5">
      <c r="A18" s="419" t="s">
        <v>338</v>
      </c>
      <c r="B18" s="417">
        <v>25825.80358</v>
      </c>
      <c r="C18" s="418">
        <v>0.14192888775179177</v>
      </c>
      <c r="D18" s="417">
        <v>3209.8562500000039</v>
      </c>
    </row>
    <row r="19" spans="1:6" ht="12.75" customHeight="1">
      <c r="A19" s="427" t="s">
        <v>339</v>
      </c>
      <c r="B19" s="428">
        <v>4539216.2042800002</v>
      </c>
      <c r="C19" s="429">
        <v>0.10058413444807644</v>
      </c>
      <c r="D19" s="428">
        <v>414846.18821000005</v>
      </c>
    </row>
    <row r="20" spans="1:6" ht="12.75" customHeight="1">
      <c r="A20" s="416" t="s">
        <v>340</v>
      </c>
      <c r="B20" s="417">
        <v>5996605.0090000005</v>
      </c>
      <c r="C20" s="418">
        <v>0.11165444649030622</v>
      </c>
      <c r="D20" s="417">
        <v>602298.32680000109</v>
      </c>
    </row>
    <row r="21" spans="1:6" ht="12.75" customHeight="1">
      <c r="A21" s="420" t="s">
        <v>229</v>
      </c>
      <c r="B21" s="421">
        <v>426740.41995000007</v>
      </c>
      <c r="C21" s="422">
        <v>6.3327232949471429E-2</v>
      </c>
      <c r="D21" s="421">
        <v>25414.838580000043</v>
      </c>
    </row>
    <row r="22" spans="1:6" ht="12.75" customHeight="1">
      <c r="A22" s="420" t="s">
        <v>235</v>
      </c>
      <c r="B22" s="421">
        <v>9622.9087100000015</v>
      </c>
      <c r="C22" s="422">
        <v>-9.8815878437977261E-2</v>
      </c>
      <c r="D22" s="421">
        <v>-1055.163039999999</v>
      </c>
    </row>
    <row r="23" spans="1:6" ht="12.75" customHeight="1">
      <c r="A23" s="420" t="s">
        <v>231</v>
      </c>
      <c r="B23" s="421">
        <v>2481089.75275</v>
      </c>
      <c r="C23" s="422">
        <v>5.6320623136783425E-2</v>
      </c>
      <c r="D23" s="421">
        <v>132286.08613000013</v>
      </c>
    </row>
    <row r="24" spans="1:6" ht="12.75" customHeight="1">
      <c r="A24" s="420" t="s">
        <v>232</v>
      </c>
      <c r="B24" s="421">
        <v>1550070.9607899999</v>
      </c>
      <c r="C24" s="422">
        <v>0.19819674565704071</v>
      </c>
      <c r="D24" s="421">
        <v>256401.14703999995</v>
      </c>
    </row>
    <row r="25" spans="1:6" ht="22.5">
      <c r="A25" s="423" t="s">
        <v>341</v>
      </c>
      <c r="B25" s="421">
        <v>71692.162079999995</v>
      </c>
      <c r="C25" s="422">
        <v>2.5743386645135563E-2</v>
      </c>
      <c r="D25" s="421">
        <v>1799.2795000000001</v>
      </c>
    </row>
    <row r="26" spans="1:6">
      <c r="A26" s="427" t="s">
        <v>342</v>
      </c>
      <c r="B26" s="428">
        <v>4539216.2042800002</v>
      </c>
      <c r="C26" s="429">
        <v>0.10058413444807644</v>
      </c>
      <c r="D26" s="428">
        <v>414846.18821000005</v>
      </c>
    </row>
    <row r="27" spans="1:6" ht="12.75" customHeight="1">
      <c r="A27" s="416" t="s">
        <v>343</v>
      </c>
      <c r="B27" s="417">
        <v>5996605.0089999987</v>
      </c>
      <c r="C27" s="418">
        <v>0.11165444649030587</v>
      </c>
      <c r="D27" s="417">
        <v>602298.32679999922</v>
      </c>
    </row>
    <row r="28" spans="1:6" ht="12.75" customHeight="1">
      <c r="A28" s="21" t="s">
        <v>285</v>
      </c>
    </row>
    <row r="29" spans="1:6" ht="12.75" customHeight="1">
      <c r="E29" s="69"/>
      <c r="F29" s="69"/>
    </row>
    <row r="30" spans="1:6" ht="26.25" customHeight="1">
      <c r="A30" s="1267" t="s">
        <v>317</v>
      </c>
      <c r="B30" s="1267"/>
      <c r="C30" s="1267"/>
      <c r="D30" s="1267"/>
      <c r="E30" s="69"/>
      <c r="F30" s="69"/>
    </row>
    <row r="31" spans="1:6" ht="12.75" customHeight="1"/>
    <row r="32" spans="1:6" ht="12.75" customHeight="1">
      <c r="A32" s="132" t="s">
        <v>654</v>
      </c>
    </row>
    <row r="33" spans="1:4" ht="12.75" customHeight="1">
      <c r="A33" s="481" t="s">
        <v>906</v>
      </c>
    </row>
    <row r="34" spans="1:4" s="243" customFormat="1" ht="12.75" customHeight="1">
      <c r="A34" s="42"/>
    </row>
    <row r="35" spans="1:4" s="243" customFormat="1" ht="12.75" customHeight="1">
      <c r="A35" s="42"/>
      <c r="D35" s="13" t="s">
        <v>1241</v>
      </c>
    </row>
    <row r="36" spans="1:4" ht="55.5" customHeight="1">
      <c r="A36" s="1271" t="s">
        <v>286</v>
      </c>
      <c r="B36" s="430" t="s">
        <v>287</v>
      </c>
      <c r="C36" s="1277" t="s">
        <v>344</v>
      </c>
      <c r="D36" s="1277"/>
    </row>
    <row r="37" spans="1:4" ht="21" customHeight="1">
      <c r="A37" s="1276"/>
      <c r="B37" s="455" t="s">
        <v>1682</v>
      </c>
      <c r="C37" s="415" t="s">
        <v>325</v>
      </c>
      <c r="D37" s="415" t="s">
        <v>326</v>
      </c>
    </row>
    <row r="38" spans="1:4">
      <c r="A38" s="78" t="s">
        <v>345</v>
      </c>
      <c r="B38" s="111">
        <v>211320.47262000002</v>
      </c>
      <c r="C38" s="112">
        <v>0.12732792561962539</v>
      </c>
      <c r="D38" s="111">
        <v>23867.941889999987</v>
      </c>
    </row>
    <row r="39" spans="1:4">
      <c r="A39" s="78" t="s">
        <v>288</v>
      </c>
      <c r="B39" s="111">
        <v>131910.76721999998</v>
      </c>
      <c r="C39" s="112">
        <v>4.7357402337564747E-2</v>
      </c>
      <c r="D39" s="111">
        <v>5964.4885899999435</v>
      </c>
    </row>
    <row r="40" spans="1:4">
      <c r="A40" s="113" t="s">
        <v>289</v>
      </c>
      <c r="B40" s="114">
        <v>79409.705400000006</v>
      </c>
      <c r="C40" s="115">
        <v>0.29108347019570735</v>
      </c>
      <c r="D40" s="116">
        <v>17903.453300000012</v>
      </c>
    </row>
    <row r="41" spans="1:4">
      <c r="A41" s="78" t="s">
        <v>346</v>
      </c>
      <c r="B41" s="111">
        <v>8005.9488599999995</v>
      </c>
      <c r="C41" s="112">
        <v>0.19616845939562941</v>
      </c>
      <c r="D41" s="111">
        <v>1312.9544099999982</v>
      </c>
    </row>
    <row r="42" spans="1:4">
      <c r="A42" s="78" t="s">
        <v>347</v>
      </c>
      <c r="B42" s="111">
        <v>8172.9516199999989</v>
      </c>
      <c r="C42" s="112">
        <v>0.57979835155097592</v>
      </c>
      <c r="D42" s="111">
        <v>2999.5371699999992</v>
      </c>
    </row>
    <row r="43" spans="1:4" ht="19.5" customHeight="1">
      <c r="A43" s="113" t="s">
        <v>348</v>
      </c>
      <c r="B43" s="114">
        <v>-167.00276000000031</v>
      </c>
      <c r="C43" s="115">
        <v>-1.1099006041142949</v>
      </c>
      <c r="D43" s="116">
        <v>-1686.5827600000002</v>
      </c>
    </row>
    <row r="44" spans="1:4">
      <c r="A44" s="78" t="s">
        <v>349</v>
      </c>
      <c r="B44" s="111">
        <v>222946.10050999999</v>
      </c>
      <c r="C44" s="112">
        <v>8.124540259429204E-2</v>
      </c>
      <c r="D44" s="111">
        <v>16752.298460000009</v>
      </c>
    </row>
    <row r="45" spans="1:4">
      <c r="A45" s="78" t="s">
        <v>350</v>
      </c>
      <c r="B45" s="111">
        <v>227477.81584</v>
      </c>
      <c r="C45" s="112">
        <v>7.5221207622148997E-2</v>
      </c>
      <c r="D45" s="111">
        <v>15914.079720000058</v>
      </c>
    </row>
    <row r="46" spans="1:4" ht="19.5" customHeight="1">
      <c r="A46" s="113" t="s">
        <v>290</v>
      </c>
      <c r="B46" s="114">
        <v>-4531.7153300000009</v>
      </c>
      <c r="C46" s="115">
        <v>-0.15609479168149251</v>
      </c>
      <c r="D46" s="116">
        <v>838.21873999999934</v>
      </c>
    </row>
    <row r="47" spans="1:4" ht="28.5" customHeight="1">
      <c r="A47" s="78" t="s">
        <v>291</v>
      </c>
      <c r="B47" s="111">
        <v>74710.987309999997</v>
      </c>
      <c r="C47" s="112">
        <v>0.295808232336018</v>
      </c>
      <c r="D47" s="111">
        <v>17055.08928</v>
      </c>
    </row>
    <row r="48" spans="1:4" ht="19.5" customHeight="1">
      <c r="A48" s="78" t="s">
        <v>292</v>
      </c>
      <c r="B48" s="111">
        <v>6720.5078299999996</v>
      </c>
      <c r="C48" s="112">
        <v>-2.6498131139886625</v>
      </c>
      <c r="D48" s="111">
        <v>10794.00426</v>
      </c>
    </row>
    <row r="49" spans="1:4">
      <c r="A49" s="78" t="s">
        <v>351</v>
      </c>
      <c r="B49" s="111">
        <v>67990.479480000009</v>
      </c>
      <c r="C49" s="112">
        <v>0.10142793518016964</v>
      </c>
      <c r="D49" s="111">
        <v>6261.0850200000032</v>
      </c>
    </row>
    <row r="50" spans="1:4">
      <c r="A50" s="78" t="s">
        <v>352</v>
      </c>
      <c r="B50" s="111">
        <v>12649.02643</v>
      </c>
      <c r="C50" s="112">
        <v>0.10986610105478994</v>
      </c>
      <c r="D50" s="111">
        <v>1252.1323200000004</v>
      </c>
    </row>
    <row r="51" spans="1:4" ht="19.5" customHeight="1">
      <c r="A51" s="431" t="s">
        <v>353</v>
      </c>
      <c r="B51" s="432">
        <v>55341.453050000004</v>
      </c>
      <c r="C51" s="433">
        <v>9.9517263501096923E-2</v>
      </c>
      <c r="D51" s="434">
        <v>5008.9527000000026</v>
      </c>
    </row>
    <row r="52" spans="1:4" ht="12.75" customHeight="1"/>
    <row r="53" spans="1:4" ht="21" customHeight="1">
      <c r="A53" s="1267" t="s">
        <v>293</v>
      </c>
      <c r="B53" s="1267"/>
      <c r="C53" s="1267"/>
    </row>
    <row r="54" spans="1:4" ht="12.75" customHeight="1"/>
    <row r="55" spans="1:4" ht="12.75" customHeight="1">
      <c r="A55" s="571" t="s">
        <v>81</v>
      </c>
    </row>
    <row r="56" spans="1:4" ht="12.75" customHeight="1">
      <c r="D56" s="34" t="s">
        <v>1582</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7C80"/>
  </sheetPr>
  <dimension ref="A1:K101"/>
  <sheetViews>
    <sheetView showGridLines="0" zoomScaleNormal="100" workbookViewId="0"/>
  </sheetViews>
  <sheetFormatPr defaultRowHeight="15"/>
  <cols>
    <col min="1" max="1" width="49.5703125" customWidth="1"/>
    <col min="2" max="2" width="15.7109375" bestFit="1" customWidth="1"/>
    <col min="3" max="3" width="14.28515625" style="243" bestFit="1" customWidth="1"/>
    <col min="4" max="4" width="20.42578125" bestFit="1" customWidth="1"/>
    <col min="5" max="5" width="14.85546875" customWidth="1"/>
  </cols>
  <sheetData>
    <row r="1" spans="1:8" ht="12.75" customHeight="1">
      <c r="A1" s="132" t="s">
        <v>655</v>
      </c>
    </row>
    <row r="2" spans="1:8" ht="12.75" customHeight="1">
      <c r="A2" s="481" t="s">
        <v>656</v>
      </c>
    </row>
    <row r="3" spans="1:8">
      <c r="D3" s="293"/>
      <c r="E3" s="13" t="s">
        <v>1241</v>
      </c>
    </row>
    <row r="4" spans="1:8" ht="79.5" customHeight="1">
      <c r="A4" s="1271" t="s">
        <v>318</v>
      </c>
      <c r="B4" s="415" t="s">
        <v>319</v>
      </c>
      <c r="C4" s="454" t="s">
        <v>300</v>
      </c>
      <c r="D4" s="415" t="s">
        <v>320</v>
      </c>
      <c r="E4" s="454" t="s">
        <v>300</v>
      </c>
    </row>
    <row r="5" spans="1:8" ht="15.75" customHeight="1">
      <c r="A5" s="1271"/>
      <c r="B5" s="455" t="s">
        <v>1682</v>
      </c>
      <c r="C5" s="456"/>
      <c r="D5" s="455" t="s">
        <v>1682</v>
      </c>
      <c r="E5" s="456"/>
    </row>
    <row r="6" spans="1:8">
      <c r="A6" s="457" t="s">
        <v>1206</v>
      </c>
      <c r="B6" s="458">
        <v>2958</v>
      </c>
      <c r="C6" s="459">
        <v>-3.7049511620074098E-3</v>
      </c>
      <c r="D6" s="458">
        <v>58171.5861</v>
      </c>
      <c r="E6" s="459">
        <v>-8.139021314899049E-2</v>
      </c>
      <c r="F6" s="43"/>
      <c r="G6" s="75"/>
      <c r="H6" s="75"/>
    </row>
    <row r="7" spans="1:8">
      <c r="A7" s="457" t="s">
        <v>1492</v>
      </c>
      <c r="B7" s="458">
        <v>2366</v>
      </c>
      <c r="C7" s="459">
        <v>1.3710368466152529E-2</v>
      </c>
      <c r="D7" s="458">
        <v>64748.855210000002</v>
      </c>
      <c r="E7" s="459">
        <v>8.043474151408625E-2</v>
      </c>
      <c r="F7" s="43"/>
      <c r="G7" s="75"/>
      <c r="H7" s="75"/>
    </row>
    <row r="8" spans="1:8">
      <c r="A8" s="457" t="s">
        <v>1159</v>
      </c>
      <c r="B8" s="458">
        <v>651</v>
      </c>
      <c r="C8" s="459">
        <v>9.5959595959595953E-2</v>
      </c>
      <c r="D8" s="458">
        <v>28824.400100000003</v>
      </c>
      <c r="E8" s="459">
        <v>6.2858133099651534E-2</v>
      </c>
      <c r="F8" s="43"/>
      <c r="G8" s="75"/>
      <c r="H8" s="75"/>
    </row>
    <row r="9" spans="1:8">
      <c r="A9" s="457" t="s">
        <v>1382</v>
      </c>
      <c r="B9" s="458">
        <v>7022</v>
      </c>
      <c r="C9" s="459">
        <v>-0.11872489959839358</v>
      </c>
      <c r="D9" s="458">
        <v>257782.81727999999</v>
      </c>
      <c r="E9" s="459">
        <v>-5.2525401382037006E-2</v>
      </c>
      <c r="F9" s="43"/>
      <c r="G9" s="75"/>
      <c r="H9" s="75"/>
    </row>
    <row r="10" spans="1:8">
      <c r="A10" s="457" t="s">
        <v>1188</v>
      </c>
      <c r="B10" s="458">
        <v>244</v>
      </c>
      <c r="C10" s="459">
        <v>6.5502183406113537E-2</v>
      </c>
      <c r="D10" s="458">
        <v>27449.531629999998</v>
      </c>
      <c r="E10" s="459">
        <v>5.6027245813944249E-2</v>
      </c>
      <c r="F10" s="43"/>
      <c r="G10" s="75"/>
      <c r="H10" s="75"/>
    </row>
    <row r="11" spans="1:8">
      <c r="A11" s="457" t="s">
        <v>1383</v>
      </c>
      <c r="B11" s="458">
        <v>4786</v>
      </c>
      <c r="C11" s="459">
        <v>-3.3319450229071222E-3</v>
      </c>
      <c r="D11" s="458">
        <v>165610.87855000002</v>
      </c>
      <c r="E11" s="459">
        <v>-1.3358651803006358E-3</v>
      </c>
      <c r="F11" s="43"/>
      <c r="G11" s="75"/>
      <c r="H11" s="75"/>
    </row>
    <row r="12" spans="1:8">
      <c r="A12" s="457" t="s">
        <v>1384</v>
      </c>
      <c r="B12" s="458">
        <v>4162</v>
      </c>
      <c r="C12" s="459">
        <v>0.954908407703147</v>
      </c>
      <c r="D12" s="458">
        <v>138545.89269000001</v>
      </c>
      <c r="E12" s="459">
        <v>0.86036145946391995</v>
      </c>
      <c r="F12" s="43"/>
      <c r="G12" s="75"/>
      <c r="H12" s="75"/>
    </row>
    <row r="13" spans="1:8">
      <c r="A13" s="457" t="s">
        <v>1207</v>
      </c>
      <c r="B13" s="458">
        <v>12536</v>
      </c>
      <c r="C13" s="459">
        <v>0.12906421687832118</v>
      </c>
      <c r="D13" s="458">
        <v>368336.39519000001</v>
      </c>
      <c r="E13" s="459">
        <v>6.2920882614259863E-2</v>
      </c>
      <c r="F13" s="43"/>
      <c r="G13" s="75"/>
      <c r="H13" s="75"/>
    </row>
    <row r="14" spans="1:8">
      <c r="A14" s="457" t="s">
        <v>1385</v>
      </c>
      <c r="B14" s="458">
        <v>4592</v>
      </c>
      <c r="C14" s="459">
        <v>0.24208817960508519</v>
      </c>
      <c r="D14" s="458">
        <v>135803.52669</v>
      </c>
      <c r="E14" s="459">
        <v>0.27747318469751892</v>
      </c>
      <c r="F14" s="43"/>
      <c r="G14" s="75"/>
      <c r="H14" s="75"/>
    </row>
    <row r="15" spans="1:8">
      <c r="A15" s="457" t="s">
        <v>1386</v>
      </c>
      <c r="B15" s="458">
        <v>15852</v>
      </c>
      <c r="C15" s="459">
        <v>4.1661190695229333E-2</v>
      </c>
      <c r="D15" s="458">
        <v>321987.74911999999</v>
      </c>
      <c r="E15" s="459">
        <v>6.5945640277007764E-2</v>
      </c>
      <c r="F15" s="43"/>
      <c r="G15" s="75"/>
      <c r="H15" s="75"/>
    </row>
    <row r="16" spans="1:8">
      <c r="A16" s="457" t="s">
        <v>1189</v>
      </c>
      <c r="B16" s="458">
        <v>3727</v>
      </c>
      <c r="C16" s="459">
        <v>-8.2245752277764095E-2</v>
      </c>
      <c r="D16" s="458">
        <v>129060.52011</v>
      </c>
      <c r="E16" s="459">
        <v>8.5896519039426786E-2</v>
      </c>
      <c r="F16" s="43"/>
      <c r="G16" s="75"/>
      <c r="H16" s="75"/>
    </row>
    <row r="17" spans="1:11">
      <c r="A17" s="457" t="s">
        <v>1387</v>
      </c>
      <c r="B17" s="458">
        <v>538</v>
      </c>
      <c r="C17" s="459">
        <v>8.6868686868686873E-2</v>
      </c>
      <c r="D17" s="458">
        <v>59537.592950000006</v>
      </c>
      <c r="E17" s="459">
        <v>0.21967131154286382</v>
      </c>
      <c r="F17" s="43"/>
      <c r="G17" s="75"/>
      <c r="H17" s="75"/>
    </row>
    <row r="18" spans="1:11">
      <c r="A18" s="457" t="s">
        <v>1388</v>
      </c>
      <c r="B18" s="458">
        <v>2115</v>
      </c>
      <c r="C18" s="459">
        <v>5.7061340941512127E-3</v>
      </c>
      <c r="D18" s="458">
        <v>44793.910640000002</v>
      </c>
      <c r="E18" s="459">
        <v>8.6985460932342107E-2</v>
      </c>
      <c r="F18" s="43"/>
      <c r="G18" s="75"/>
      <c r="H18" s="75"/>
    </row>
    <row r="19" spans="1:11" s="243" customFormat="1">
      <c r="A19" s="457" t="s">
        <v>1389</v>
      </c>
      <c r="B19" s="458">
        <v>10227</v>
      </c>
      <c r="C19" s="459">
        <v>-3.1625793012025373E-2</v>
      </c>
      <c r="D19" s="458">
        <v>269543.85745000001</v>
      </c>
      <c r="E19" s="459">
        <v>-0.1939062373192055</v>
      </c>
      <c r="F19" s="43"/>
      <c r="G19" s="75"/>
      <c r="H19" s="75"/>
    </row>
    <row r="20" spans="1:11">
      <c r="A20" s="457" t="s">
        <v>1390</v>
      </c>
      <c r="B20" s="458">
        <v>215</v>
      </c>
      <c r="C20" s="459">
        <v>-2.7149321266968326E-2</v>
      </c>
      <c r="D20" s="458">
        <v>21105.940050000001</v>
      </c>
      <c r="E20" s="459">
        <v>-0.14853210077449658</v>
      </c>
      <c r="F20" s="43"/>
      <c r="G20" s="75"/>
      <c r="H20" s="75"/>
    </row>
    <row r="21" spans="1:11">
      <c r="A21" s="460" t="s">
        <v>321</v>
      </c>
      <c r="B21" s="461">
        <v>71991</v>
      </c>
      <c r="C21" s="462">
        <v>5.1209041527948133E-2</v>
      </c>
      <c r="D21" s="461">
        <v>2091303.4537599999</v>
      </c>
      <c r="E21" s="462">
        <v>3.9571364112538775E-2</v>
      </c>
      <c r="G21" s="75"/>
      <c r="H21" s="75"/>
    </row>
    <row r="22" spans="1:11">
      <c r="A22" s="16" t="s">
        <v>315</v>
      </c>
    </row>
    <row r="23" spans="1:11" ht="76.5" customHeight="1">
      <c r="A23" s="1274" t="s">
        <v>322</v>
      </c>
      <c r="B23" s="1274"/>
      <c r="C23" s="1274"/>
      <c r="D23" s="1274"/>
      <c r="E23" s="1274"/>
      <c r="G23" s="1278"/>
      <c r="H23" s="1278"/>
      <c r="I23" s="1278"/>
      <c r="J23" s="1278"/>
      <c r="K23" s="1278"/>
    </row>
    <row r="24" spans="1:11" ht="21.75" customHeight="1">
      <c r="A24" s="1267" t="s">
        <v>293</v>
      </c>
      <c r="B24" s="1267"/>
      <c r="C24" s="1267"/>
      <c r="D24" s="1267"/>
      <c r="E24" s="1267"/>
      <c r="F24" s="69"/>
    </row>
    <row r="25" spans="1:11" ht="12.75" customHeight="1"/>
    <row r="26" spans="1:11" ht="12.75" customHeight="1">
      <c r="A26" s="571" t="s">
        <v>81</v>
      </c>
      <c r="B26" s="70"/>
      <c r="C26" s="70"/>
      <c r="D26" s="70"/>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6:6" ht="12.75" customHeight="1"/>
    <row r="66" spans="6:6" ht="12.75" customHeight="1"/>
    <row r="67" spans="6:6" ht="12.75" customHeight="1"/>
    <row r="68" spans="6:6" ht="12.75" customHeight="1">
      <c r="F68" s="34" t="s">
        <v>794</v>
      </c>
    </row>
    <row r="69" spans="6:6" ht="12.75" customHeight="1"/>
    <row r="70" spans="6:6" ht="12.75" customHeight="1"/>
    <row r="71" spans="6:6" ht="12.75" customHeight="1"/>
    <row r="72" spans="6:6" ht="12.75" customHeight="1"/>
    <row r="73" spans="6:6" ht="12.75" customHeight="1"/>
    <row r="74" spans="6:6" ht="12.75" customHeight="1"/>
    <row r="75" spans="6:6" ht="12.75" customHeight="1"/>
    <row r="76" spans="6:6" ht="12.75" customHeight="1"/>
    <row r="77" spans="6:6" ht="12.75" customHeight="1"/>
    <row r="78" spans="6:6" ht="12.75" customHeight="1"/>
    <row r="79" spans="6:6" ht="12.75" customHeight="1"/>
    <row r="80" spans="6: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29" t="s">
        <v>657</v>
      </c>
    </row>
    <row r="2" spans="1:9" ht="12.75" customHeight="1">
      <c r="A2" s="485" t="s">
        <v>658</v>
      </c>
    </row>
    <row r="3" spans="1:9" ht="12.75" customHeight="1">
      <c r="E3" s="72"/>
      <c r="F3" s="72"/>
      <c r="I3" s="13" t="s">
        <v>1241</v>
      </c>
    </row>
    <row r="4" spans="1:9" s="243" customFormat="1" ht="21" customHeight="1">
      <c r="A4" s="405"/>
      <c r="B4" s="1269" t="s">
        <v>294</v>
      </c>
      <c r="C4" s="1269"/>
      <c r="D4" s="1269"/>
      <c r="E4" s="1269"/>
      <c r="F4" s="1269" t="s">
        <v>295</v>
      </c>
      <c r="G4" s="1269"/>
      <c r="H4" s="1269"/>
      <c r="I4" s="1269"/>
    </row>
    <row r="5" spans="1:9" ht="89.25" customHeight="1">
      <c r="A5" s="415" t="s">
        <v>296</v>
      </c>
      <c r="B5" s="729" t="s">
        <v>297</v>
      </c>
      <c r="C5" s="1280" t="s">
        <v>298</v>
      </c>
      <c r="D5" s="729" t="s">
        <v>728</v>
      </c>
      <c r="E5" s="1280" t="s">
        <v>298</v>
      </c>
      <c r="F5" s="729" t="s">
        <v>299</v>
      </c>
      <c r="G5" s="1280" t="s">
        <v>801</v>
      </c>
      <c r="H5" s="729" t="s">
        <v>729</v>
      </c>
      <c r="I5" s="1280" t="s">
        <v>801</v>
      </c>
    </row>
    <row r="6" spans="1:9" ht="17.25" customHeight="1">
      <c r="A6" s="435"/>
      <c r="B6" s="455">
        <v>46022</v>
      </c>
      <c r="C6" s="1280"/>
      <c r="D6" s="455">
        <v>46022</v>
      </c>
      <c r="E6" s="1280"/>
      <c r="F6" s="455" t="s">
        <v>1682</v>
      </c>
      <c r="G6" s="1280"/>
      <c r="H6" s="455" t="s">
        <v>1682</v>
      </c>
      <c r="I6" s="1280"/>
    </row>
    <row r="7" spans="1:9" ht="12.75" customHeight="1">
      <c r="A7" s="448" t="s">
        <v>301</v>
      </c>
      <c r="B7" s="449"/>
      <c r="C7" s="450"/>
      <c r="D7" s="449"/>
      <c r="E7" s="450"/>
      <c r="F7" s="449"/>
      <c r="G7" s="450"/>
      <c r="H7" s="449"/>
      <c r="I7" s="450"/>
    </row>
    <row r="8" spans="1:9" ht="12.75" customHeight="1">
      <c r="A8" s="440" t="s">
        <v>302</v>
      </c>
      <c r="B8" s="437">
        <v>13</v>
      </c>
      <c r="C8" s="438">
        <v>-7.1428571428571425E-2</v>
      </c>
      <c r="D8" s="439">
        <v>6106.6668200000004</v>
      </c>
      <c r="E8" s="438">
        <v>-7.300445128020662E-2</v>
      </c>
      <c r="F8" s="437">
        <v>0</v>
      </c>
      <c r="G8" s="438">
        <v>-1</v>
      </c>
      <c r="H8" s="439">
        <v>0</v>
      </c>
      <c r="I8" s="438">
        <v>-1</v>
      </c>
    </row>
    <row r="9" spans="1:9" ht="12.75" customHeight="1">
      <c r="A9" s="440" t="s">
        <v>303</v>
      </c>
      <c r="B9" s="437">
        <v>33262</v>
      </c>
      <c r="C9" s="438">
        <v>4.990372778637038E-2</v>
      </c>
      <c r="D9" s="439">
        <v>393760.78305999993</v>
      </c>
      <c r="E9" s="438">
        <v>7.840278246285845E-2</v>
      </c>
      <c r="F9" s="437">
        <v>13636</v>
      </c>
      <c r="G9" s="438">
        <v>1.4130596459913729E-2</v>
      </c>
      <c r="H9" s="439">
        <v>243346.77761999998</v>
      </c>
      <c r="I9" s="438">
        <v>6.3506227201386725E-2</v>
      </c>
    </row>
    <row r="10" spans="1:9" ht="12.75" customHeight="1">
      <c r="A10" s="436" t="s">
        <v>304</v>
      </c>
      <c r="B10" s="437">
        <v>6248</v>
      </c>
      <c r="C10" s="438">
        <v>8.3405583492283678E-2</v>
      </c>
      <c r="D10" s="439">
        <v>77867.307889999996</v>
      </c>
      <c r="E10" s="438">
        <v>-0.15208040080295679</v>
      </c>
      <c r="F10" s="437">
        <v>1622</v>
      </c>
      <c r="G10" s="438">
        <v>-6.7816091954022995E-2</v>
      </c>
      <c r="H10" s="439">
        <v>37144.987759999996</v>
      </c>
      <c r="I10" s="438">
        <v>-0.38043137534999238</v>
      </c>
    </row>
    <row r="11" spans="1:9" ht="12.75" customHeight="1">
      <c r="A11" s="440" t="s">
        <v>305</v>
      </c>
      <c r="B11" s="437">
        <v>12</v>
      </c>
      <c r="C11" s="438">
        <v>9.0909090909090912E-2</v>
      </c>
      <c r="D11" s="439">
        <v>103.70901000000001</v>
      </c>
      <c r="E11" s="438">
        <v>1.295211348026279</v>
      </c>
      <c r="F11" s="437">
        <v>1</v>
      </c>
      <c r="G11" s="438">
        <v>0</v>
      </c>
      <c r="H11" s="439">
        <v>139.98398</v>
      </c>
      <c r="I11" s="438">
        <v>0</v>
      </c>
    </row>
    <row r="12" spans="1:9" ht="12.75" customHeight="1">
      <c r="A12" s="441" t="s">
        <v>306</v>
      </c>
      <c r="B12" s="437">
        <v>0</v>
      </c>
      <c r="C12" s="438">
        <v>0</v>
      </c>
      <c r="D12" s="439">
        <v>0</v>
      </c>
      <c r="E12" s="438">
        <v>0</v>
      </c>
      <c r="F12" s="437">
        <v>0</v>
      </c>
      <c r="G12" s="438">
        <v>0</v>
      </c>
      <c r="H12" s="439">
        <v>0</v>
      </c>
      <c r="I12" s="438">
        <v>0</v>
      </c>
    </row>
    <row r="13" spans="1:9" ht="29.25">
      <c r="A13" s="436" t="s">
        <v>307</v>
      </c>
      <c r="B13" s="437">
        <v>515</v>
      </c>
      <c r="C13" s="438">
        <v>-0.22322775263951736</v>
      </c>
      <c r="D13" s="439">
        <v>10812.73833</v>
      </c>
      <c r="E13" s="438">
        <v>-0.39879186534065542</v>
      </c>
      <c r="F13" s="437">
        <v>72</v>
      </c>
      <c r="G13" s="438">
        <v>-0.77914110429447858</v>
      </c>
      <c r="H13" s="439">
        <v>2059.8679400000001</v>
      </c>
      <c r="I13" s="438">
        <v>-0.86094522517466388</v>
      </c>
    </row>
    <row r="14" spans="1:9" ht="12.75" customHeight="1">
      <c r="A14" s="440" t="s">
        <v>308</v>
      </c>
      <c r="B14" s="437">
        <v>77</v>
      </c>
      <c r="C14" s="438">
        <v>1.0810810810810811</v>
      </c>
      <c r="D14" s="439">
        <v>666.91665999999998</v>
      </c>
      <c r="E14" s="438">
        <v>3.1888695177443411</v>
      </c>
      <c r="F14" s="437">
        <v>44</v>
      </c>
      <c r="G14" s="438">
        <v>3</v>
      </c>
      <c r="H14" s="439">
        <v>617.96966999999995</v>
      </c>
      <c r="I14" s="438">
        <v>2.1211844173129379</v>
      </c>
    </row>
    <row r="15" spans="1:9" ht="22.5" customHeight="1">
      <c r="A15" s="442" t="s">
        <v>309</v>
      </c>
      <c r="B15" s="445">
        <v>40127</v>
      </c>
      <c r="C15" s="444">
        <v>5.1188012469546539E-2</v>
      </c>
      <c r="D15" s="445">
        <v>489318.12183999998</v>
      </c>
      <c r="E15" s="444">
        <v>1.5722968429847432E-2</v>
      </c>
      <c r="F15" s="445">
        <v>15375</v>
      </c>
      <c r="G15" s="446">
        <v>-9.5980417418191182E-3</v>
      </c>
      <c r="H15" s="445">
        <v>283309.58696999995</v>
      </c>
      <c r="I15" s="446">
        <v>-6.7608807242282812E-2</v>
      </c>
    </row>
    <row r="16" spans="1:9" ht="15" customHeight="1">
      <c r="A16" s="448" t="s">
        <v>310</v>
      </c>
      <c r="B16" s="451"/>
      <c r="C16" s="447"/>
      <c r="D16" s="451"/>
      <c r="E16" s="452"/>
      <c r="F16" s="451"/>
      <c r="G16" s="447"/>
      <c r="H16" s="451"/>
      <c r="I16" s="452"/>
    </row>
    <row r="17" spans="1:9" ht="12.75" customHeight="1">
      <c r="A17" s="440" t="s">
        <v>302</v>
      </c>
      <c r="B17" s="437">
        <v>133</v>
      </c>
      <c r="C17" s="438">
        <v>-6.3380281690140844E-2</v>
      </c>
      <c r="D17" s="437">
        <v>43493.502810000005</v>
      </c>
      <c r="E17" s="438">
        <v>-7.1568966993162911E-2</v>
      </c>
      <c r="F17" s="437">
        <v>5</v>
      </c>
      <c r="G17" s="438">
        <v>-0.54545454545454541</v>
      </c>
      <c r="H17" s="439">
        <v>2375.64</v>
      </c>
      <c r="I17" s="438">
        <v>-0.72101839021067715</v>
      </c>
    </row>
    <row r="18" spans="1:9" ht="12.75" customHeight="1">
      <c r="A18" s="440" t="s">
        <v>303</v>
      </c>
      <c r="B18" s="437">
        <v>119114</v>
      </c>
      <c r="C18" s="438">
        <v>9.5401876034577893E-2</v>
      </c>
      <c r="D18" s="437">
        <v>1940205.7548600002</v>
      </c>
      <c r="E18" s="438">
        <v>0.14997996554819762</v>
      </c>
      <c r="F18" s="437">
        <v>46362</v>
      </c>
      <c r="G18" s="438">
        <v>8.9793615720934611E-2</v>
      </c>
      <c r="H18" s="439">
        <v>1146542.2119399998</v>
      </c>
      <c r="I18" s="438">
        <v>0.10353811101710035</v>
      </c>
    </row>
    <row r="19" spans="1:9" ht="12.75" customHeight="1">
      <c r="A19" s="436" t="s">
        <v>304</v>
      </c>
      <c r="B19" s="437">
        <v>24693</v>
      </c>
      <c r="C19" s="438">
        <v>4.4366435459313146E-2</v>
      </c>
      <c r="D19" s="437">
        <v>767519.8655500001</v>
      </c>
      <c r="E19" s="438">
        <v>7.7865615290356516E-2</v>
      </c>
      <c r="F19" s="437">
        <v>6998</v>
      </c>
      <c r="G19" s="438">
        <v>-3.3291891145185798E-2</v>
      </c>
      <c r="H19" s="439">
        <v>377625.86722000001</v>
      </c>
      <c r="I19" s="438">
        <v>1.6531328766780533E-2</v>
      </c>
    </row>
    <row r="20" spans="1:9" ht="12.75" customHeight="1">
      <c r="A20" s="440" t="s">
        <v>305</v>
      </c>
      <c r="B20" s="437">
        <v>1831</v>
      </c>
      <c r="C20" s="438">
        <v>-2.4507192328183273E-2</v>
      </c>
      <c r="D20" s="437">
        <v>300549.50913000002</v>
      </c>
      <c r="E20" s="438">
        <v>5.7617360341189895E-2</v>
      </c>
      <c r="F20" s="437">
        <v>347</v>
      </c>
      <c r="G20" s="438">
        <v>-0.26638477801268501</v>
      </c>
      <c r="H20" s="439">
        <v>101625.00794999998</v>
      </c>
      <c r="I20" s="438">
        <v>-0.20674688201740937</v>
      </c>
    </row>
    <row r="21" spans="1:9" ht="12.75" customHeight="1">
      <c r="A21" s="441" t="s">
        <v>306</v>
      </c>
      <c r="B21" s="437">
        <v>0</v>
      </c>
      <c r="C21" s="438">
        <v>0</v>
      </c>
      <c r="D21" s="437">
        <v>0</v>
      </c>
      <c r="E21" s="438">
        <v>0</v>
      </c>
      <c r="F21" s="437">
        <v>0</v>
      </c>
      <c r="G21" s="438">
        <v>0</v>
      </c>
      <c r="H21" s="439">
        <v>0</v>
      </c>
      <c r="I21" s="438">
        <v>0</v>
      </c>
    </row>
    <row r="22" spans="1:9" ht="29.25">
      <c r="A22" s="436" t="s">
        <v>307</v>
      </c>
      <c r="B22" s="437">
        <v>9131</v>
      </c>
      <c r="C22" s="438">
        <v>-4.4474675596483881E-2</v>
      </c>
      <c r="D22" s="437">
        <v>341080.66738</v>
      </c>
      <c r="E22" s="438">
        <v>1.2983116991885179E-2</v>
      </c>
      <c r="F22" s="437">
        <v>2291</v>
      </c>
      <c r="G22" s="438">
        <v>-0.10612563402262973</v>
      </c>
      <c r="H22" s="439">
        <v>151543.58441000004</v>
      </c>
      <c r="I22" s="438">
        <v>-3.756208901382603E-2</v>
      </c>
    </row>
    <row r="23" spans="1:9" ht="12.75" customHeight="1">
      <c r="A23" s="440" t="s">
        <v>311</v>
      </c>
      <c r="B23" s="437">
        <v>1352</v>
      </c>
      <c r="C23" s="438">
        <v>2.4845360824742269</v>
      </c>
      <c r="D23" s="437">
        <v>42138.41216</v>
      </c>
      <c r="E23" s="438">
        <v>5.5095475728718517</v>
      </c>
      <c r="F23" s="437">
        <v>613</v>
      </c>
      <c r="G23" s="438">
        <v>3.643939393939394</v>
      </c>
      <c r="H23" s="439">
        <v>28281.555270000001</v>
      </c>
      <c r="I23" s="438">
        <v>7.5547298537503851</v>
      </c>
    </row>
    <row r="24" spans="1:9" ht="22.5" customHeight="1">
      <c r="A24" s="442" t="s">
        <v>312</v>
      </c>
      <c r="B24" s="443">
        <v>156254</v>
      </c>
      <c r="C24" s="444">
        <v>8.2488725086077297E-2</v>
      </c>
      <c r="D24" s="445">
        <v>3434987.7118900004</v>
      </c>
      <c r="E24" s="444">
        <v>0.11763494653056067</v>
      </c>
      <c r="F24" s="445">
        <v>56616</v>
      </c>
      <c r="G24" s="446">
        <v>6.9033232628398791E-2</v>
      </c>
      <c r="H24" s="445">
        <v>1807993.8667899999</v>
      </c>
      <c r="I24" s="446">
        <v>5.8640414756104382E-2</v>
      </c>
    </row>
    <row r="25" spans="1:9" ht="15" customHeight="1">
      <c r="A25" s="448" t="s">
        <v>313</v>
      </c>
      <c r="B25" s="451"/>
      <c r="C25" s="447"/>
      <c r="D25" s="451"/>
      <c r="E25" s="453"/>
      <c r="F25" s="451"/>
      <c r="G25" s="447"/>
      <c r="H25" s="451"/>
      <c r="I25" s="453"/>
    </row>
    <row r="26" spans="1:9" ht="12.75" customHeight="1">
      <c r="A26" s="440" t="s">
        <v>302</v>
      </c>
      <c r="B26" s="437">
        <v>2</v>
      </c>
      <c r="C26" s="438">
        <v>0</v>
      </c>
      <c r="D26" s="437">
        <v>0</v>
      </c>
      <c r="E26" s="438">
        <v>0</v>
      </c>
      <c r="F26" s="437"/>
      <c r="G26" s="438"/>
      <c r="H26" s="437"/>
      <c r="I26" s="438"/>
    </row>
    <row r="27" spans="1:9" ht="12.75" customHeight="1">
      <c r="A27" s="440" t="s">
        <v>303</v>
      </c>
      <c r="B27" s="437">
        <v>1</v>
      </c>
      <c r="C27" s="438">
        <v>0</v>
      </c>
      <c r="D27" s="437">
        <v>0</v>
      </c>
      <c r="E27" s="438">
        <v>0</v>
      </c>
      <c r="F27" s="437"/>
      <c r="G27" s="438"/>
      <c r="H27" s="437"/>
      <c r="I27" s="438"/>
    </row>
    <row r="28" spans="1:9" ht="12.75" customHeight="1">
      <c r="A28" s="436" t="s">
        <v>304</v>
      </c>
      <c r="B28" s="437">
        <v>0</v>
      </c>
      <c r="C28" s="438">
        <v>0</v>
      </c>
      <c r="D28" s="437">
        <v>0</v>
      </c>
      <c r="E28" s="438">
        <v>0</v>
      </c>
      <c r="F28" s="437"/>
      <c r="G28" s="438"/>
      <c r="H28" s="437"/>
      <c r="I28" s="438"/>
    </row>
    <row r="29" spans="1:9" ht="12.75" customHeight="1">
      <c r="A29" s="440" t="s">
        <v>305</v>
      </c>
      <c r="B29" s="437">
        <v>0</v>
      </c>
      <c r="C29" s="438">
        <v>0</v>
      </c>
      <c r="D29" s="437">
        <v>0</v>
      </c>
      <c r="E29" s="438">
        <v>0</v>
      </c>
      <c r="F29" s="437"/>
      <c r="G29" s="438"/>
      <c r="H29" s="437"/>
      <c r="I29" s="438"/>
    </row>
    <row r="30" spans="1:9" ht="12.75" customHeight="1">
      <c r="A30" s="441" t="s">
        <v>314</v>
      </c>
      <c r="B30" s="437">
        <v>0</v>
      </c>
      <c r="C30" s="438">
        <v>0</v>
      </c>
      <c r="D30" s="437">
        <v>0</v>
      </c>
      <c r="E30" s="438">
        <v>0</v>
      </c>
      <c r="F30" s="437"/>
      <c r="G30" s="438"/>
      <c r="H30" s="437"/>
      <c r="I30" s="438"/>
    </row>
    <row r="31" spans="1:9" ht="29.25">
      <c r="A31" s="436" t="s">
        <v>307</v>
      </c>
      <c r="B31" s="437">
        <v>0</v>
      </c>
      <c r="C31" s="438">
        <v>0</v>
      </c>
      <c r="D31" s="437">
        <v>0</v>
      </c>
      <c r="E31" s="438">
        <v>0</v>
      </c>
      <c r="F31" s="437"/>
      <c r="G31" s="438"/>
      <c r="H31" s="437"/>
      <c r="I31" s="438"/>
    </row>
    <row r="32" spans="1:9" ht="12.75" customHeight="1">
      <c r="A32" s="440" t="s">
        <v>308</v>
      </c>
      <c r="B32" s="437">
        <v>0</v>
      </c>
      <c r="C32" s="438">
        <v>0</v>
      </c>
      <c r="D32" s="437">
        <v>0</v>
      </c>
      <c r="E32" s="438">
        <v>0</v>
      </c>
      <c r="F32" s="437"/>
      <c r="G32" s="438"/>
      <c r="H32" s="437"/>
      <c r="I32" s="438"/>
    </row>
    <row r="33" spans="1:13" ht="22.5" customHeight="1">
      <c r="A33" s="442" t="s">
        <v>309</v>
      </c>
      <c r="B33" s="445">
        <v>3</v>
      </c>
      <c r="C33" s="444">
        <v>0</v>
      </c>
      <c r="D33" s="445">
        <v>0</v>
      </c>
      <c r="E33" s="444">
        <v>0</v>
      </c>
      <c r="F33" s="445"/>
      <c r="G33" s="444"/>
      <c r="H33" s="445"/>
      <c r="I33" s="444"/>
    </row>
    <row r="34" spans="1:13" ht="12.75" customHeight="1">
      <c r="A34" s="16" t="s">
        <v>315</v>
      </c>
      <c r="J34" s="179"/>
      <c r="K34" s="179"/>
      <c r="L34" s="179"/>
      <c r="M34" s="179"/>
    </row>
    <row r="35" spans="1:13" ht="48" customHeight="1">
      <c r="A35" s="1281" t="s">
        <v>316</v>
      </c>
      <c r="B35" s="1281"/>
      <c r="C35" s="1281"/>
      <c r="D35" s="1281"/>
      <c r="E35" s="1281"/>
      <c r="F35" s="1281"/>
      <c r="G35" s="1281"/>
      <c r="H35" s="1281"/>
      <c r="I35" s="1281"/>
      <c r="J35" s="179"/>
      <c r="K35" s="179"/>
      <c r="L35" s="179"/>
      <c r="M35" s="179"/>
    </row>
    <row r="36" spans="1:13" ht="25.5" customHeight="1">
      <c r="A36" s="1279" t="s">
        <v>317</v>
      </c>
      <c r="B36" s="1279"/>
      <c r="C36" s="1279"/>
      <c r="D36" s="1279"/>
      <c r="E36" s="1279"/>
      <c r="F36" s="1279"/>
      <c r="G36" s="1279"/>
      <c r="H36" s="1279"/>
      <c r="I36" s="1279"/>
    </row>
    <row r="37" spans="1:13" ht="58.5" customHeight="1">
      <c r="A37" s="1274" t="s">
        <v>730</v>
      </c>
      <c r="B37" s="1274"/>
      <c r="C37" s="1274"/>
      <c r="D37" s="1274"/>
      <c r="E37" s="1274"/>
      <c r="F37" s="1274"/>
      <c r="G37" s="1274"/>
      <c r="H37" s="1274"/>
      <c r="I37" s="1274"/>
    </row>
    <row r="38" spans="1:13" ht="22.5" customHeight="1">
      <c r="A38" s="1279" t="s">
        <v>293</v>
      </c>
      <c r="B38" s="1279"/>
      <c r="C38" s="1279"/>
      <c r="D38" s="1279"/>
      <c r="E38" s="1279"/>
      <c r="F38" s="1279"/>
      <c r="G38" s="1279"/>
      <c r="H38" s="1279"/>
      <c r="I38" s="1279"/>
    </row>
    <row r="39" spans="1:13" ht="12.75" customHeight="1"/>
    <row r="40" spans="1:13" ht="12.75" customHeight="1">
      <c r="A40" s="571"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55" t="s">
        <v>904</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32" t="s">
        <v>659</v>
      </c>
      <c r="C1" s="42"/>
      <c r="O1" s="122"/>
    </row>
    <row r="2" spans="1:15">
      <c r="A2" s="484" t="s">
        <v>660</v>
      </c>
      <c r="O2" s="64"/>
    </row>
    <row r="3" spans="1:15" ht="12.75" customHeight="1">
      <c r="A3" s="42"/>
      <c r="B3" s="62"/>
      <c r="C3" s="62"/>
      <c r="D3" s="62"/>
      <c r="E3" s="62"/>
      <c r="F3" s="62"/>
      <c r="G3" s="62"/>
      <c r="H3" s="62"/>
      <c r="I3" s="62"/>
      <c r="J3" s="62"/>
      <c r="K3" s="62"/>
      <c r="L3" s="62"/>
      <c r="M3" s="62"/>
      <c r="O3" s="13" t="s">
        <v>1241</v>
      </c>
    </row>
    <row r="4" spans="1:15" ht="30.75" customHeight="1">
      <c r="A4" s="1112" t="s">
        <v>1603</v>
      </c>
      <c r="B4" s="1282" t="s">
        <v>259</v>
      </c>
      <c r="C4" s="1282"/>
      <c r="D4" s="1282" t="s">
        <v>260</v>
      </c>
      <c r="E4" s="1282"/>
      <c r="F4" s="1282" t="s">
        <v>261</v>
      </c>
      <c r="G4" s="1282"/>
      <c r="H4" s="1282" t="s">
        <v>262</v>
      </c>
      <c r="I4" s="1282"/>
      <c r="J4" s="1282" t="s">
        <v>263</v>
      </c>
      <c r="K4" s="1282"/>
      <c r="L4" s="1282" t="s">
        <v>264</v>
      </c>
      <c r="M4" s="1282"/>
      <c r="N4" s="1282" t="s">
        <v>265</v>
      </c>
      <c r="O4" s="1282"/>
    </row>
    <row r="5" spans="1:15" ht="48.75" customHeight="1">
      <c r="A5" s="1113">
        <v>46022</v>
      </c>
      <c r="B5" s="719" t="s">
        <v>266</v>
      </c>
      <c r="C5" s="719" t="s">
        <v>267</v>
      </c>
      <c r="D5" s="719" t="s">
        <v>266</v>
      </c>
      <c r="E5" s="719" t="s">
        <v>267</v>
      </c>
      <c r="F5" s="719" t="s">
        <v>266</v>
      </c>
      <c r="G5" s="719" t="s">
        <v>267</v>
      </c>
      <c r="H5" s="719" t="s">
        <v>266</v>
      </c>
      <c r="I5" s="719" t="s">
        <v>267</v>
      </c>
      <c r="J5" s="719" t="s">
        <v>266</v>
      </c>
      <c r="K5" s="719" t="s">
        <v>267</v>
      </c>
      <c r="L5" s="719" t="s">
        <v>266</v>
      </c>
      <c r="M5" s="719" t="s">
        <v>267</v>
      </c>
      <c r="N5" s="719" t="s">
        <v>266</v>
      </c>
      <c r="O5" s="719" t="s">
        <v>267</v>
      </c>
    </row>
    <row r="6" spans="1:15" ht="13.5" customHeight="1">
      <c r="A6" s="463" t="s">
        <v>268</v>
      </c>
      <c r="B6" s="464">
        <v>3478907.2164100003</v>
      </c>
      <c r="C6" s="464">
        <v>42987.659490000005</v>
      </c>
      <c r="D6" s="464">
        <v>17506.094109999998</v>
      </c>
      <c r="E6" s="464">
        <v>1754.3454200000001</v>
      </c>
      <c r="F6" s="464">
        <v>4810.8725700000005</v>
      </c>
      <c r="G6" s="464">
        <v>1600.4004400000001</v>
      </c>
      <c r="H6" s="464">
        <v>2605.5748100000001</v>
      </c>
      <c r="I6" s="464">
        <v>1124.85501</v>
      </c>
      <c r="J6" s="464">
        <v>26930.7389</v>
      </c>
      <c r="K6" s="464">
        <v>26306.554910000003</v>
      </c>
      <c r="L6" s="464">
        <v>3530760.4967999994</v>
      </c>
      <c r="M6" s="464">
        <v>73773.815270000006</v>
      </c>
      <c r="N6" s="464">
        <v>20197.225399999999</v>
      </c>
      <c r="O6" s="464">
        <v>2362.80555</v>
      </c>
    </row>
    <row r="7" spans="1:15" ht="13.5" customHeight="1">
      <c r="A7" s="467" t="s">
        <v>269</v>
      </c>
      <c r="B7" s="468">
        <v>43676.940820000003</v>
      </c>
      <c r="C7" s="468">
        <v>1959.36131</v>
      </c>
      <c r="D7" s="468">
        <v>0</v>
      </c>
      <c r="E7" s="468">
        <v>0</v>
      </c>
      <c r="F7" s="468">
        <v>0</v>
      </c>
      <c r="G7" s="468">
        <v>0</v>
      </c>
      <c r="H7" s="468">
        <v>0.78762999999999994</v>
      </c>
      <c r="I7" s="468">
        <v>0.76879999999999993</v>
      </c>
      <c r="J7" s="468">
        <v>7685.0510800000002</v>
      </c>
      <c r="K7" s="468">
        <v>7685.0008899999993</v>
      </c>
      <c r="L7" s="468">
        <v>51362.77953</v>
      </c>
      <c r="M7" s="468">
        <v>9645.1309999999994</v>
      </c>
      <c r="N7" s="468">
        <v>924.89114000000006</v>
      </c>
      <c r="O7" s="468">
        <v>311.78726</v>
      </c>
    </row>
    <row r="8" spans="1:15" ht="13.5" customHeight="1">
      <c r="A8" s="467" t="s">
        <v>270</v>
      </c>
      <c r="B8" s="468">
        <v>1968393.7967900003</v>
      </c>
      <c r="C8" s="468">
        <v>17320.340450000003</v>
      </c>
      <c r="D8" s="468">
        <v>7618.6308599999993</v>
      </c>
      <c r="E8" s="468">
        <v>818.3283100000001</v>
      </c>
      <c r="F8" s="468">
        <v>2892.2111000000004</v>
      </c>
      <c r="G8" s="468">
        <v>958.43499999999995</v>
      </c>
      <c r="H8" s="468">
        <v>1727.9053699999999</v>
      </c>
      <c r="I8" s="468">
        <v>580.12940999999989</v>
      </c>
      <c r="J8" s="468">
        <v>9903.467349999999</v>
      </c>
      <c r="K8" s="468">
        <v>9683.4140299999999</v>
      </c>
      <c r="L8" s="468">
        <v>1990536.01147</v>
      </c>
      <c r="M8" s="468">
        <v>29360.647199999999</v>
      </c>
      <c r="N8" s="468">
        <v>1220.7670000000003</v>
      </c>
      <c r="O8" s="468">
        <v>203.64240000000001</v>
      </c>
    </row>
    <row r="9" spans="1:15" ht="13.5" customHeight="1">
      <c r="A9" s="467" t="s">
        <v>271</v>
      </c>
      <c r="B9" s="468">
        <v>779706.17865000013</v>
      </c>
      <c r="C9" s="468">
        <v>9246.8906999999999</v>
      </c>
      <c r="D9" s="468">
        <v>4560.8637199999985</v>
      </c>
      <c r="E9" s="468">
        <v>579.13523999999995</v>
      </c>
      <c r="F9" s="468">
        <v>1120.1387999999999</v>
      </c>
      <c r="G9" s="468">
        <v>560.48572999999999</v>
      </c>
      <c r="H9" s="468">
        <v>732.02212999999983</v>
      </c>
      <c r="I9" s="468">
        <v>520.11785999999995</v>
      </c>
      <c r="J9" s="468">
        <v>3812.3341</v>
      </c>
      <c r="K9" s="468">
        <v>3489.4952600000001</v>
      </c>
      <c r="L9" s="468">
        <v>789931.53739999991</v>
      </c>
      <c r="M9" s="468">
        <v>14396.12479</v>
      </c>
      <c r="N9" s="468">
        <v>11193.924349999999</v>
      </c>
      <c r="O9" s="468">
        <v>1112.3472499999998</v>
      </c>
    </row>
    <row r="10" spans="1:15" ht="13.5" customHeight="1">
      <c r="A10" s="467" t="s">
        <v>272</v>
      </c>
      <c r="B10" s="468">
        <v>299069.07019</v>
      </c>
      <c r="C10" s="468">
        <v>7216.3569800000005</v>
      </c>
      <c r="D10" s="468">
        <v>3559.0061900000001</v>
      </c>
      <c r="E10" s="468">
        <v>19.779970000000002</v>
      </c>
      <c r="F10" s="468">
        <v>5.2249999999999998E-2</v>
      </c>
      <c r="G10" s="468">
        <v>0</v>
      </c>
      <c r="H10" s="468">
        <v>0.11724</v>
      </c>
      <c r="I10" s="468">
        <v>2.8070000000000001E-2</v>
      </c>
      <c r="J10" s="468">
        <v>1123.77628</v>
      </c>
      <c r="K10" s="468">
        <v>1123.3874799999999</v>
      </c>
      <c r="L10" s="468">
        <v>303752.02214999998</v>
      </c>
      <c r="M10" s="468">
        <v>8359.5524999999998</v>
      </c>
      <c r="N10" s="468">
        <v>5876.1992599999994</v>
      </c>
      <c r="O10" s="468">
        <v>381.10240000000005</v>
      </c>
    </row>
    <row r="11" spans="1:15" ht="13.5" customHeight="1">
      <c r="A11" s="467" t="s">
        <v>273</v>
      </c>
      <c r="B11" s="468">
        <v>0</v>
      </c>
      <c r="C11" s="468">
        <v>0</v>
      </c>
      <c r="D11" s="468">
        <v>0</v>
      </c>
      <c r="E11" s="468">
        <v>0</v>
      </c>
      <c r="F11" s="468">
        <v>0</v>
      </c>
      <c r="G11" s="468">
        <v>0</v>
      </c>
      <c r="H11" s="468">
        <v>0</v>
      </c>
      <c r="I11" s="468">
        <v>0</v>
      </c>
      <c r="J11" s="468">
        <v>0</v>
      </c>
      <c r="K11" s="468">
        <v>0</v>
      </c>
      <c r="L11" s="468">
        <v>0</v>
      </c>
      <c r="M11" s="468">
        <v>0</v>
      </c>
      <c r="N11" s="468">
        <v>0</v>
      </c>
      <c r="O11" s="468">
        <v>0</v>
      </c>
    </row>
    <row r="12" spans="1:15" ht="22.5">
      <c r="A12" s="467" t="s">
        <v>274</v>
      </c>
      <c r="B12" s="468">
        <v>344833.46641999995</v>
      </c>
      <c r="C12" s="468">
        <v>6382.8681299999998</v>
      </c>
      <c r="D12" s="468">
        <v>1645.18388</v>
      </c>
      <c r="E12" s="468">
        <v>270.30999000000003</v>
      </c>
      <c r="F12" s="468">
        <v>787.91853000000003</v>
      </c>
      <c r="G12" s="468">
        <v>81.229070000000007</v>
      </c>
      <c r="H12" s="468">
        <v>135.45785999999998</v>
      </c>
      <c r="I12" s="468">
        <v>21.850490000000001</v>
      </c>
      <c r="J12" s="468">
        <v>3649.4558099999999</v>
      </c>
      <c r="K12" s="468">
        <v>3573.3260800000007</v>
      </c>
      <c r="L12" s="468">
        <v>351051.48249999993</v>
      </c>
      <c r="M12" s="468">
        <v>10329.58376</v>
      </c>
      <c r="N12" s="468">
        <v>888.20947999999999</v>
      </c>
      <c r="O12" s="468">
        <v>344.84772999999996</v>
      </c>
    </row>
    <row r="13" spans="1:15" ht="13.5" customHeight="1">
      <c r="A13" s="467" t="s">
        <v>275</v>
      </c>
      <c r="B13" s="468">
        <v>43227.76354</v>
      </c>
      <c r="C13" s="468">
        <v>861.84192999999982</v>
      </c>
      <c r="D13" s="468">
        <v>122.40946</v>
      </c>
      <c r="E13" s="468">
        <v>66.791910000000001</v>
      </c>
      <c r="F13" s="468">
        <v>10.55189</v>
      </c>
      <c r="G13" s="468">
        <v>0.25063999999999997</v>
      </c>
      <c r="H13" s="468">
        <v>9.2845800000000001</v>
      </c>
      <c r="I13" s="468">
        <v>1.96038</v>
      </c>
      <c r="J13" s="468">
        <v>756.65427999999997</v>
      </c>
      <c r="K13" s="468">
        <v>751.93117000000007</v>
      </c>
      <c r="L13" s="468">
        <v>44126.66375</v>
      </c>
      <c r="M13" s="468">
        <v>1682.7760299999998</v>
      </c>
      <c r="N13" s="468">
        <v>93.234170000000006</v>
      </c>
      <c r="O13" s="468">
        <v>9.0785099999999996</v>
      </c>
    </row>
    <row r="14" spans="1:15" ht="13.5" customHeight="1">
      <c r="A14" s="463" t="s">
        <v>276</v>
      </c>
      <c r="B14" s="464">
        <v>505811.48293</v>
      </c>
      <c r="C14" s="464">
        <v>557.16696999999999</v>
      </c>
      <c r="D14" s="464">
        <v>651.3138100000001</v>
      </c>
      <c r="E14" s="464">
        <v>115.64782000000001</v>
      </c>
      <c r="F14" s="464">
        <v>187.01814000000002</v>
      </c>
      <c r="G14" s="464">
        <v>49.076860000000003</v>
      </c>
      <c r="H14" s="464">
        <v>185.07971000000003</v>
      </c>
      <c r="I14" s="464">
        <v>75.969270000000009</v>
      </c>
      <c r="J14" s="464">
        <v>3314.0536000000006</v>
      </c>
      <c r="K14" s="464">
        <v>3146.6883200000002</v>
      </c>
      <c r="L14" s="464">
        <v>510148.94815999997</v>
      </c>
      <c r="M14" s="464">
        <v>3944.5492400000003</v>
      </c>
      <c r="N14" s="464">
        <v>102.88225999999997</v>
      </c>
      <c r="O14" s="464">
        <v>45.627090000000003</v>
      </c>
    </row>
    <row r="15" spans="1:15" ht="13.5" customHeight="1">
      <c r="A15" s="467" t="s">
        <v>269</v>
      </c>
      <c r="B15" s="468">
        <v>6238.9869600000002</v>
      </c>
      <c r="C15" s="468">
        <v>1.0300000000000001E-3</v>
      </c>
      <c r="D15" s="468">
        <v>0</v>
      </c>
      <c r="E15" s="468">
        <v>0</v>
      </c>
      <c r="F15" s="468">
        <v>0</v>
      </c>
      <c r="G15" s="468">
        <v>0</v>
      </c>
      <c r="H15" s="468">
        <v>0</v>
      </c>
      <c r="I15" s="468">
        <v>0</v>
      </c>
      <c r="J15" s="468">
        <v>9.9384599999999992</v>
      </c>
      <c r="K15" s="468">
        <v>9.9384599999999992</v>
      </c>
      <c r="L15" s="468">
        <v>6248.9254199999996</v>
      </c>
      <c r="M15" s="468">
        <v>9.9394899999999993</v>
      </c>
      <c r="N15" s="468">
        <v>0</v>
      </c>
      <c r="O15" s="468">
        <v>0</v>
      </c>
    </row>
    <row r="16" spans="1:15" ht="13.5" customHeight="1">
      <c r="A16" s="467" t="s">
        <v>270</v>
      </c>
      <c r="B16" s="468">
        <v>406929.69693000009</v>
      </c>
      <c r="C16" s="468">
        <v>452.49864999999994</v>
      </c>
      <c r="D16" s="468">
        <v>451.46191999999996</v>
      </c>
      <c r="E16" s="468">
        <v>69.926810000000003</v>
      </c>
      <c r="F16" s="468">
        <v>186.93648000000002</v>
      </c>
      <c r="G16" s="468">
        <v>49.07685</v>
      </c>
      <c r="H16" s="468">
        <v>158.51367999999999</v>
      </c>
      <c r="I16" s="468">
        <v>58.410209999999992</v>
      </c>
      <c r="J16" s="468">
        <v>2224.7653500000001</v>
      </c>
      <c r="K16" s="468">
        <v>2156.2100100000002</v>
      </c>
      <c r="L16" s="468">
        <v>409951.37430999998</v>
      </c>
      <c r="M16" s="468">
        <v>2786.1225299999996</v>
      </c>
      <c r="N16" s="468">
        <v>72.075249999999997</v>
      </c>
      <c r="O16" s="468">
        <v>45.538209999999999</v>
      </c>
    </row>
    <row r="17" spans="1:15" ht="13.5" customHeight="1">
      <c r="A17" s="467" t="s">
        <v>277</v>
      </c>
      <c r="B17" s="468">
        <v>80770.91151000002</v>
      </c>
      <c r="C17" s="468">
        <v>99.666500000000013</v>
      </c>
      <c r="D17" s="468">
        <v>199.85189000000003</v>
      </c>
      <c r="E17" s="468">
        <v>45.72101</v>
      </c>
      <c r="F17" s="468">
        <v>8.1659999999999996E-2</v>
      </c>
      <c r="G17" s="468">
        <v>1.0000000000000001E-5</v>
      </c>
      <c r="H17" s="468">
        <v>26.566029999999998</v>
      </c>
      <c r="I17" s="468">
        <v>17.559060000000002</v>
      </c>
      <c r="J17" s="468">
        <v>672.78089999999997</v>
      </c>
      <c r="K17" s="468">
        <v>573.97095999999999</v>
      </c>
      <c r="L17" s="468">
        <v>81670.191990000007</v>
      </c>
      <c r="M17" s="468">
        <v>736.91754000000003</v>
      </c>
      <c r="N17" s="468">
        <v>0</v>
      </c>
      <c r="O17" s="468">
        <v>0</v>
      </c>
    </row>
    <row r="18" spans="1:15" ht="13.5" customHeight="1">
      <c r="A18" s="467" t="s">
        <v>278</v>
      </c>
      <c r="B18" s="468">
        <v>103.70901000000001</v>
      </c>
      <c r="C18" s="468">
        <v>3.9900000000000005E-3</v>
      </c>
      <c r="D18" s="468">
        <v>0</v>
      </c>
      <c r="E18" s="468">
        <v>0</v>
      </c>
      <c r="F18" s="468">
        <v>0</v>
      </c>
      <c r="G18" s="468">
        <v>0</v>
      </c>
      <c r="H18" s="468">
        <v>0</v>
      </c>
      <c r="I18" s="468">
        <v>0</v>
      </c>
      <c r="J18" s="468">
        <v>227.84729999999999</v>
      </c>
      <c r="K18" s="468">
        <v>227.84729999999999</v>
      </c>
      <c r="L18" s="468">
        <v>331.55631</v>
      </c>
      <c r="M18" s="468">
        <v>227.85129000000001</v>
      </c>
      <c r="N18" s="468">
        <v>5.97668</v>
      </c>
      <c r="O18" s="468">
        <v>0</v>
      </c>
    </row>
    <row r="19" spans="1:15" ht="13.5" customHeight="1">
      <c r="A19" s="467" t="s">
        <v>279</v>
      </c>
      <c r="B19" s="468">
        <v>0</v>
      </c>
      <c r="C19" s="468">
        <v>0</v>
      </c>
      <c r="D19" s="468">
        <v>0</v>
      </c>
      <c r="E19" s="468">
        <v>0</v>
      </c>
      <c r="F19" s="468">
        <v>0</v>
      </c>
      <c r="G19" s="468">
        <v>0</v>
      </c>
      <c r="H19" s="468">
        <v>0</v>
      </c>
      <c r="I19" s="468">
        <v>0</v>
      </c>
      <c r="J19" s="468">
        <v>0</v>
      </c>
      <c r="K19" s="468">
        <v>0</v>
      </c>
      <c r="L19" s="468">
        <v>0</v>
      </c>
      <c r="M19" s="468">
        <v>0</v>
      </c>
      <c r="N19" s="468">
        <v>0</v>
      </c>
      <c r="O19" s="468">
        <v>0</v>
      </c>
    </row>
    <row r="20" spans="1:15" ht="22.5">
      <c r="A20" s="467" t="s">
        <v>274</v>
      </c>
      <c r="B20" s="468">
        <v>11095.758529999999</v>
      </c>
      <c r="C20" s="468">
        <v>4.6310099999999998</v>
      </c>
      <c r="D20" s="468">
        <v>0</v>
      </c>
      <c r="E20" s="468">
        <v>0</v>
      </c>
      <c r="F20" s="468">
        <v>0</v>
      </c>
      <c r="G20" s="468">
        <v>0</v>
      </c>
      <c r="H20" s="468">
        <v>0</v>
      </c>
      <c r="I20" s="468">
        <v>0</v>
      </c>
      <c r="J20" s="468">
        <v>127.52243</v>
      </c>
      <c r="K20" s="468">
        <v>127.52243</v>
      </c>
      <c r="L20" s="468">
        <v>11223.28096</v>
      </c>
      <c r="M20" s="468">
        <v>132.15343999999999</v>
      </c>
      <c r="N20" s="468">
        <v>24.83033</v>
      </c>
      <c r="O20" s="468">
        <v>8.8880000000000001E-2</v>
      </c>
    </row>
    <row r="21" spans="1:15" ht="13.5" customHeight="1">
      <c r="A21" s="467" t="s">
        <v>280</v>
      </c>
      <c r="B21" s="468">
        <v>672.41995999999995</v>
      </c>
      <c r="C21" s="468">
        <v>0.36578999999999995</v>
      </c>
      <c r="D21" s="468">
        <v>0</v>
      </c>
      <c r="E21" s="468">
        <v>0</v>
      </c>
      <c r="F21" s="468">
        <v>0</v>
      </c>
      <c r="G21" s="468">
        <v>0</v>
      </c>
      <c r="H21" s="468">
        <v>0</v>
      </c>
      <c r="I21" s="468">
        <v>0</v>
      </c>
      <c r="J21" s="468">
        <v>51.199160000000006</v>
      </c>
      <c r="K21" s="468">
        <v>51.199160000000006</v>
      </c>
      <c r="L21" s="468">
        <v>723.61911999999995</v>
      </c>
      <c r="M21" s="468">
        <v>51.564949999999996</v>
      </c>
      <c r="N21" s="468">
        <v>0</v>
      </c>
      <c r="O21" s="468">
        <v>0</v>
      </c>
    </row>
    <row r="22" spans="1:15" ht="13.5" customHeight="1">
      <c r="A22" s="463" t="s">
        <v>281</v>
      </c>
      <c r="B22" s="464">
        <v>0</v>
      </c>
      <c r="C22" s="464">
        <v>0</v>
      </c>
      <c r="D22" s="464">
        <v>0</v>
      </c>
      <c r="E22" s="464">
        <v>0</v>
      </c>
      <c r="F22" s="464">
        <v>0</v>
      </c>
      <c r="G22" s="464">
        <v>0</v>
      </c>
      <c r="H22" s="464">
        <v>0</v>
      </c>
      <c r="I22" s="464">
        <v>0</v>
      </c>
      <c r="J22" s="464">
        <v>289.88808</v>
      </c>
      <c r="K22" s="464">
        <v>289.88808</v>
      </c>
      <c r="L22" s="464">
        <v>289.88808</v>
      </c>
      <c r="M22" s="464">
        <v>289.88808</v>
      </c>
      <c r="N22" s="464">
        <v>0</v>
      </c>
      <c r="O22" s="464">
        <v>0</v>
      </c>
    </row>
    <row r="23" spans="1:15" ht="13.5" customHeight="1">
      <c r="A23" s="467" t="s">
        <v>269</v>
      </c>
      <c r="B23" s="468">
        <v>0</v>
      </c>
      <c r="C23" s="468">
        <v>0</v>
      </c>
      <c r="D23" s="468">
        <v>0</v>
      </c>
      <c r="E23" s="468">
        <v>0</v>
      </c>
      <c r="F23" s="468">
        <v>0</v>
      </c>
      <c r="G23" s="468">
        <v>0</v>
      </c>
      <c r="H23" s="468">
        <v>0</v>
      </c>
      <c r="I23" s="468">
        <v>0</v>
      </c>
      <c r="J23" s="468">
        <v>266.02386999999999</v>
      </c>
      <c r="K23" s="468">
        <v>266.02386999999999</v>
      </c>
      <c r="L23" s="468">
        <v>266.02386999999999</v>
      </c>
      <c r="M23" s="468">
        <v>266.02386999999999</v>
      </c>
      <c r="N23" s="468">
        <v>0</v>
      </c>
      <c r="O23" s="468">
        <v>0</v>
      </c>
    </row>
    <row r="24" spans="1:15" ht="13.5" customHeight="1">
      <c r="A24" s="467" t="s">
        <v>282</v>
      </c>
      <c r="B24" s="468">
        <v>0</v>
      </c>
      <c r="C24" s="468">
        <v>0</v>
      </c>
      <c r="D24" s="468">
        <v>0</v>
      </c>
      <c r="E24" s="468">
        <v>0</v>
      </c>
      <c r="F24" s="468">
        <v>0</v>
      </c>
      <c r="G24" s="468">
        <v>0</v>
      </c>
      <c r="H24" s="468">
        <v>0</v>
      </c>
      <c r="I24" s="468">
        <v>0</v>
      </c>
      <c r="J24" s="468">
        <v>23.86421</v>
      </c>
      <c r="K24" s="468">
        <v>23.86421</v>
      </c>
      <c r="L24" s="468">
        <v>23.86421</v>
      </c>
      <c r="M24" s="468">
        <v>23.86421</v>
      </c>
      <c r="N24" s="468">
        <v>0</v>
      </c>
      <c r="O24" s="468">
        <v>0</v>
      </c>
    </row>
    <row r="25" spans="1:15" ht="13.5" customHeight="1">
      <c r="A25" s="467" t="s">
        <v>271</v>
      </c>
      <c r="B25" s="468">
        <v>0</v>
      </c>
      <c r="C25" s="468">
        <v>0</v>
      </c>
      <c r="D25" s="468">
        <v>0</v>
      </c>
      <c r="E25" s="468">
        <v>0</v>
      </c>
      <c r="F25" s="468">
        <v>0</v>
      </c>
      <c r="G25" s="468">
        <v>0</v>
      </c>
      <c r="H25" s="468">
        <v>0</v>
      </c>
      <c r="I25" s="468">
        <v>0</v>
      </c>
      <c r="J25" s="468">
        <v>0</v>
      </c>
      <c r="K25" s="468">
        <v>0</v>
      </c>
      <c r="L25" s="468">
        <v>0</v>
      </c>
      <c r="M25" s="468">
        <v>0</v>
      </c>
      <c r="N25" s="468">
        <v>0</v>
      </c>
      <c r="O25" s="468">
        <v>0</v>
      </c>
    </row>
    <row r="26" spans="1:15" ht="13.5" customHeight="1">
      <c r="A26" s="467" t="s">
        <v>283</v>
      </c>
      <c r="B26" s="468">
        <v>0</v>
      </c>
      <c r="C26" s="468">
        <v>0</v>
      </c>
      <c r="D26" s="468">
        <v>0</v>
      </c>
      <c r="E26" s="468">
        <v>0</v>
      </c>
      <c r="F26" s="468">
        <v>0</v>
      </c>
      <c r="G26" s="468">
        <v>0</v>
      </c>
      <c r="H26" s="468">
        <v>0</v>
      </c>
      <c r="I26" s="468">
        <v>0</v>
      </c>
      <c r="J26" s="468">
        <v>0</v>
      </c>
      <c r="K26" s="468">
        <v>0</v>
      </c>
      <c r="L26" s="468">
        <v>0</v>
      </c>
      <c r="M26" s="468">
        <v>0</v>
      </c>
      <c r="N26" s="468">
        <v>0</v>
      </c>
      <c r="O26" s="468">
        <v>0</v>
      </c>
    </row>
    <row r="27" spans="1:15" ht="13.5" customHeight="1">
      <c r="A27" s="467" t="s">
        <v>279</v>
      </c>
      <c r="B27" s="468">
        <v>0</v>
      </c>
      <c r="C27" s="468">
        <v>0</v>
      </c>
      <c r="D27" s="468">
        <v>0</v>
      </c>
      <c r="E27" s="468">
        <v>0</v>
      </c>
      <c r="F27" s="468">
        <v>0</v>
      </c>
      <c r="G27" s="468">
        <v>0</v>
      </c>
      <c r="H27" s="468">
        <v>0</v>
      </c>
      <c r="I27" s="468">
        <v>0</v>
      </c>
      <c r="J27" s="468">
        <v>0</v>
      </c>
      <c r="K27" s="468">
        <v>0</v>
      </c>
      <c r="L27" s="468">
        <v>0</v>
      </c>
      <c r="M27" s="468">
        <v>0</v>
      </c>
      <c r="N27" s="468">
        <v>0</v>
      </c>
      <c r="O27" s="468">
        <v>0</v>
      </c>
    </row>
    <row r="28" spans="1:15" ht="22.5">
      <c r="A28" s="467" t="s">
        <v>274</v>
      </c>
      <c r="B28" s="468">
        <v>0</v>
      </c>
      <c r="C28" s="468">
        <v>0</v>
      </c>
      <c r="D28" s="468">
        <v>0</v>
      </c>
      <c r="E28" s="468">
        <v>0</v>
      </c>
      <c r="F28" s="468">
        <v>0</v>
      </c>
      <c r="G28" s="468">
        <v>0</v>
      </c>
      <c r="H28" s="468">
        <v>0</v>
      </c>
      <c r="I28" s="468">
        <v>0</v>
      </c>
      <c r="J28" s="468">
        <v>0</v>
      </c>
      <c r="K28" s="468">
        <v>0</v>
      </c>
      <c r="L28" s="468">
        <v>0</v>
      </c>
      <c r="M28" s="468">
        <v>0</v>
      </c>
      <c r="N28" s="468">
        <v>0</v>
      </c>
      <c r="O28" s="468">
        <v>0</v>
      </c>
    </row>
    <row r="29" spans="1:15" ht="13.5" customHeight="1">
      <c r="A29" s="467" t="s">
        <v>280</v>
      </c>
      <c r="B29" s="468">
        <v>0</v>
      </c>
      <c r="C29" s="468">
        <v>0</v>
      </c>
      <c r="D29" s="468">
        <v>0</v>
      </c>
      <c r="E29" s="468">
        <v>0</v>
      </c>
      <c r="F29" s="468">
        <v>0</v>
      </c>
      <c r="G29" s="468">
        <v>0</v>
      </c>
      <c r="H29" s="468">
        <v>0</v>
      </c>
      <c r="I29" s="468">
        <v>0</v>
      </c>
      <c r="J29" s="468">
        <v>0</v>
      </c>
      <c r="K29" s="468">
        <v>0</v>
      </c>
      <c r="L29" s="468">
        <v>0</v>
      </c>
      <c r="M29" s="468">
        <v>0</v>
      </c>
      <c r="N29" s="468">
        <v>0</v>
      </c>
      <c r="O29" s="468">
        <v>0</v>
      </c>
    </row>
    <row r="30" spans="1:15" ht="13.5" customHeight="1">
      <c r="A30" s="465" t="s">
        <v>284</v>
      </c>
      <c r="B30" s="466">
        <v>3984718.6993400003</v>
      </c>
      <c r="C30" s="466">
        <v>43544.826460000004</v>
      </c>
      <c r="D30" s="466">
        <v>18157.407919999998</v>
      </c>
      <c r="E30" s="466">
        <v>1869.9932400000002</v>
      </c>
      <c r="F30" s="466">
        <v>4997.8907099999997</v>
      </c>
      <c r="G30" s="466">
        <v>1649.4773</v>
      </c>
      <c r="H30" s="466">
        <v>2790.65452</v>
      </c>
      <c r="I30" s="466">
        <v>1200.82428</v>
      </c>
      <c r="J30" s="466">
        <v>30534.680579999997</v>
      </c>
      <c r="K30" s="466">
        <v>29743.131310000001</v>
      </c>
      <c r="L30" s="466">
        <v>4041199.3330399999</v>
      </c>
      <c r="M30" s="466">
        <v>78008.252589999989</v>
      </c>
      <c r="N30" s="466">
        <v>20300.107660000001</v>
      </c>
      <c r="O30" s="466">
        <v>2408.43264</v>
      </c>
    </row>
    <row r="31" spans="1:15" ht="12.75" customHeight="1">
      <c r="A31" s="21" t="s">
        <v>285</v>
      </c>
      <c r="L31" s="117"/>
    </row>
    <row r="32" spans="1:15" ht="12.75" customHeight="1">
      <c r="B32" s="117"/>
      <c r="L32" s="117"/>
    </row>
    <row r="33" spans="1:15" ht="12.75" customHeight="1">
      <c r="A33" s="571"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42" t="s">
        <v>905</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7C80"/>
  </sheetPr>
  <dimension ref="A1:H55"/>
  <sheetViews>
    <sheetView showGridLines="0" workbookViewId="0"/>
  </sheetViews>
  <sheetFormatPr defaultColWidth="9.140625" defaultRowHeight="12.75"/>
  <cols>
    <col min="1" max="1" width="10.85546875" style="292" customWidth="1"/>
    <col min="2" max="2" width="19.42578125" style="292" customWidth="1"/>
    <col min="3" max="16384" width="9.140625" style="292"/>
  </cols>
  <sheetData>
    <row r="1" spans="1:2">
      <c r="A1" s="132" t="s">
        <v>786</v>
      </c>
    </row>
    <row r="2" spans="1:2">
      <c r="A2" s="484" t="s">
        <v>787</v>
      </c>
    </row>
    <row r="4" spans="1:2">
      <c r="B4" s="13" t="s">
        <v>1241</v>
      </c>
    </row>
    <row r="5" spans="1:2" ht="50.25" customHeight="1">
      <c r="A5" s="723" t="s">
        <v>789</v>
      </c>
      <c r="B5" s="723" t="s">
        <v>788</v>
      </c>
    </row>
    <row r="6" spans="1:2" ht="12.75" customHeight="1">
      <c r="A6" s="739">
        <v>42735</v>
      </c>
      <c r="B6" s="740">
        <v>5360.5498586502081</v>
      </c>
    </row>
    <row r="7" spans="1:2" ht="12.75" customHeight="1">
      <c r="A7" s="739">
        <v>42825</v>
      </c>
      <c r="B7" s="740">
        <v>5005.380372951091</v>
      </c>
    </row>
    <row r="8" spans="1:2" ht="12.75" customHeight="1">
      <c r="A8" s="739">
        <v>42916</v>
      </c>
      <c r="B8" s="740">
        <v>18911.764140951622</v>
      </c>
    </row>
    <row r="9" spans="1:2" ht="12.75" customHeight="1">
      <c r="A9" s="739">
        <v>43008</v>
      </c>
      <c r="B9" s="740">
        <v>18246.356153693006</v>
      </c>
    </row>
    <row r="10" spans="1:2" ht="12.75" customHeight="1">
      <c r="A10" s="739">
        <v>43100</v>
      </c>
      <c r="B10" s="740">
        <v>17633.888775632091</v>
      </c>
    </row>
    <row r="11" spans="1:2" ht="12.75" customHeight="1">
      <c r="A11" s="739">
        <v>43190</v>
      </c>
      <c r="B11" s="740">
        <v>17240.995731634481</v>
      </c>
    </row>
    <row r="12" spans="1:2" ht="12.75" customHeight="1">
      <c r="A12" s="739">
        <v>43281</v>
      </c>
      <c r="B12" s="740">
        <v>16698.389825469505</v>
      </c>
    </row>
    <row r="13" spans="1:2" ht="12.75" customHeight="1">
      <c r="A13" s="739">
        <v>43373</v>
      </c>
      <c r="B13" s="740">
        <v>16133.227658106043</v>
      </c>
    </row>
    <row r="14" spans="1:2" ht="12.75" customHeight="1">
      <c r="A14" s="739">
        <v>43465</v>
      </c>
      <c r="B14" s="740">
        <v>15499.972177317672</v>
      </c>
    </row>
    <row r="15" spans="1:2" ht="12.75" customHeight="1">
      <c r="A15" s="739">
        <v>43555</v>
      </c>
      <c r="B15" s="740">
        <v>14762.952525051431</v>
      </c>
    </row>
    <row r="16" spans="1:2">
      <c r="A16" s="739">
        <v>43646</v>
      </c>
      <c r="B16" s="740">
        <v>14112.580264118389</v>
      </c>
    </row>
    <row r="17" spans="1:2">
      <c r="A17" s="739">
        <v>43738</v>
      </c>
      <c r="B17" s="740">
        <v>13377.254628707944</v>
      </c>
    </row>
    <row r="18" spans="1:2">
      <c r="A18" s="739">
        <v>43830</v>
      </c>
      <c r="B18" s="740">
        <v>12863.446034906099</v>
      </c>
    </row>
    <row r="19" spans="1:2">
      <c r="A19" s="739">
        <v>43921</v>
      </c>
      <c r="B19" s="740">
        <v>12442.159421328552</v>
      </c>
    </row>
    <row r="20" spans="1:2">
      <c r="A20" s="739">
        <v>44012</v>
      </c>
      <c r="B20" s="740">
        <v>12846.786085340766</v>
      </c>
    </row>
    <row r="21" spans="1:2">
      <c r="A21" s="739">
        <v>44104</v>
      </c>
      <c r="B21" s="740">
        <v>13140.129540115468</v>
      </c>
    </row>
    <row r="22" spans="1:2">
      <c r="A22" s="739">
        <v>44196</v>
      </c>
      <c r="B22" s="740">
        <v>12563.543457429161</v>
      </c>
    </row>
    <row r="23" spans="1:2">
      <c r="A23" s="739">
        <v>44286</v>
      </c>
      <c r="B23" s="740">
        <v>11828.083975048112</v>
      </c>
    </row>
    <row r="24" spans="1:2">
      <c r="A24" s="739">
        <v>44377</v>
      </c>
      <c r="B24" s="740">
        <v>11165.416486827258</v>
      </c>
    </row>
    <row r="25" spans="1:2">
      <c r="A25" s="739">
        <v>44469</v>
      </c>
      <c r="B25" s="740">
        <v>10458.457596389937</v>
      </c>
    </row>
    <row r="26" spans="1:2">
      <c r="A26" s="739">
        <v>44561</v>
      </c>
      <c r="B26" s="740">
        <v>9608.6311354436275</v>
      </c>
    </row>
    <row r="27" spans="1:2">
      <c r="A27" s="739">
        <v>44651</v>
      </c>
      <c r="B27" s="740">
        <v>8443.7301586037538</v>
      </c>
    </row>
    <row r="28" spans="1:2">
      <c r="A28" s="739">
        <v>44742</v>
      </c>
      <c r="B28" s="740">
        <v>8060.9663892759972</v>
      </c>
    </row>
    <row r="29" spans="1:2">
      <c r="A29" s="739">
        <v>44834</v>
      </c>
      <c r="B29" s="740">
        <v>7013.6522503152155</v>
      </c>
    </row>
    <row r="30" spans="1:2">
      <c r="A30" s="739">
        <v>44926</v>
      </c>
      <c r="B30" s="740">
        <v>5800.6025363328672</v>
      </c>
    </row>
    <row r="31" spans="1:2">
      <c r="A31" s="739">
        <v>45016</v>
      </c>
      <c r="B31" s="740">
        <v>4830.21774</v>
      </c>
    </row>
    <row r="32" spans="1:2">
      <c r="A32" s="739">
        <v>45107</v>
      </c>
      <c r="B32" s="740">
        <v>4182.1671299999998</v>
      </c>
    </row>
    <row r="33" spans="1:2">
      <c r="A33" s="739">
        <v>45199</v>
      </c>
      <c r="B33" s="740">
        <v>3485.3836900000001</v>
      </c>
    </row>
    <row r="34" spans="1:2">
      <c r="A34" s="739">
        <v>45291</v>
      </c>
      <c r="B34" s="740">
        <v>3575.3737800000004</v>
      </c>
    </row>
    <row r="35" spans="1:2">
      <c r="A35" s="739">
        <v>45382</v>
      </c>
      <c r="B35" s="740">
        <v>3590.4008199999994</v>
      </c>
    </row>
    <row r="36" spans="1:2">
      <c r="A36" s="739">
        <v>45473</v>
      </c>
      <c r="B36" s="740">
        <v>3775.4137700000001</v>
      </c>
    </row>
    <row r="37" spans="1:2">
      <c r="A37" s="739">
        <v>45565</v>
      </c>
      <c r="B37" s="740">
        <v>4062.9898800000001</v>
      </c>
    </row>
    <row r="38" spans="1:2">
      <c r="A38" s="739">
        <v>45657</v>
      </c>
      <c r="B38" s="740">
        <v>4119.8451499999992</v>
      </c>
    </row>
    <row r="39" spans="1:2">
      <c r="A39" s="739">
        <v>45747</v>
      </c>
      <c r="B39" s="740">
        <v>3863.3132599999999</v>
      </c>
    </row>
    <row r="40" spans="1:2">
      <c r="A40" s="739">
        <v>45838</v>
      </c>
      <c r="B40" s="740">
        <v>4086.4818999999998</v>
      </c>
    </row>
    <row r="41" spans="1:2">
      <c r="A41" s="739">
        <v>45930</v>
      </c>
      <c r="B41" s="740">
        <v>3889.34672</v>
      </c>
    </row>
    <row r="42" spans="1:2">
      <c r="A42" s="21" t="s">
        <v>790</v>
      </c>
    </row>
    <row r="55" spans="8:8">
      <c r="H55" s="34" t="s">
        <v>952</v>
      </c>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0" tint="-0.34998626667073579"/>
  </sheetPr>
  <dimension ref="A1:I72"/>
  <sheetViews>
    <sheetView showGridLines="0" zoomScaleNormal="100" workbookViewId="0"/>
  </sheetViews>
  <sheetFormatPr defaultColWidth="9.140625" defaultRowHeight="12.75"/>
  <cols>
    <col min="1" max="1" width="52.5703125" style="54" customWidth="1"/>
    <col min="2" max="2" width="10.85546875" style="54" bestFit="1" customWidth="1"/>
    <col min="3" max="3" width="12" style="54" customWidth="1"/>
    <col min="4" max="4" width="9" style="54" customWidth="1"/>
    <col min="5" max="5" width="10.85546875" style="54" customWidth="1"/>
    <col min="6" max="16384" width="9.140625" style="54"/>
  </cols>
  <sheetData>
    <row r="1" spans="1:9" ht="15" customHeight="1">
      <c r="A1" s="565" t="s">
        <v>661</v>
      </c>
      <c r="B1" s="472"/>
      <c r="C1" s="472"/>
      <c r="G1" s="905"/>
      <c r="I1" s="473" t="s">
        <v>1672</v>
      </c>
    </row>
    <row r="2" spans="1:9" ht="15" customHeight="1">
      <c r="A2" s="486" t="s">
        <v>662</v>
      </c>
      <c r="B2" s="472"/>
      <c r="C2" s="479"/>
      <c r="I2" s="480" t="s">
        <v>1673</v>
      </c>
    </row>
    <row r="3" spans="1:9" ht="15" customHeight="1">
      <c r="A3" s="881"/>
      <c r="B3" s="472"/>
      <c r="C3" s="479"/>
      <c r="D3" s="480"/>
    </row>
    <row r="4" spans="1:9" ht="15" customHeight="1">
      <c r="A4" s="132" t="s">
        <v>663</v>
      </c>
      <c r="B4" s="472"/>
      <c r="C4" s="479"/>
      <c r="D4" s="480"/>
    </row>
    <row r="5" spans="1:9" ht="15" customHeight="1">
      <c r="A5" s="481" t="s">
        <v>664</v>
      </c>
      <c r="B5" s="472"/>
      <c r="C5" s="479"/>
      <c r="D5" s="480"/>
    </row>
    <row r="6" spans="1:9" ht="15" customHeight="1">
      <c r="A6" s="870" t="s">
        <v>1148</v>
      </c>
      <c r="B6" s="741">
        <v>46022</v>
      </c>
      <c r="C6" s="479"/>
      <c r="D6" s="480"/>
    </row>
    <row r="7" spans="1:9" ht="23.25">
      <c r="A7" s="574" t="s">
        <v>222</v>
      </c>
      <c r="B7" s="471">
        <v>3</v>
      </c>
      <c r="C7" s="575"/>
      <c r="D7" s="576"/>
    </row>
    <row r="8" spans="1:9">
      <c r="B8" s="213"/>
      <c r="C8" s="214"/>
      <c r="D8" s="212"/>
      <c r="E8" s="215"/>
    </row>
    <row r="9" spans="1:9">
      <c r="A9" s="205" t="s">
        <v>665</v>
      </c>
    </row>
    <row r="10" spans="1:9">
      <c r="A10" s="482" t="s">
        <v>666</v>
      </c>
    </row>
    <row r="11" spans="1:9" ht="12.75" customHeight="1">
      <c r="A11"/>
      <c r="B11"/>
      <c r="C11"/>
      <c r="D11" s="13" t="s">
        <v>1241</v>
      </c>
    </row>
    <row r="12" spans="1:9" ht="44.25" customHeight="1">
      <c r="A12" s="861"/>
      <c r="B12" s="861"/>
      <c r="C12" s="1285" t="s">
        <v>324</v>
      </c>
      <c r="D12" s="1285"/>
    </row>
    <row r="13" spans="1:9" ht="22.5" customHeight="1">
      <c r="A13" s="1285" t="s">
        <v>225</v>
      </c>
      <c r="B13" s="469" t="s">
        <v>223</v>
      </c>
      <c r="C13" s="1285" t="s">
        <v>224</v>
      </c>
      <c r="D13" s="1285" t="s">
        <v>1147</v>
      </c>
    </row>
    <row r="14" spans="1:9" ht="22.5" customHeight="1">
      <c r="A14" s="1287"/>
      <c r="B14" s="866">
        <v>46022</v>
      </c>
      <c r="C14" s="1285"/>
      <c r="D14" s="1285"/>
      <c r="E14" s="303"/>
    </row>
    <row r="15" spans="1:9" ht="15">
      <c r="A15" s="420" t="s">
        <v>226</v>
      </c>
      <c r="B15" s="417">
        <v>547.18896000000007</v>
      </c>
      <c r="C15" s="418">
        <v>7.7833124918237706E-3</v>
      </c>
      <c r="D15" s="417">
        <v>4.2260499999999865</v>
      </c>
      <c r="F15" s="51"/>
    </row>
    <row r="16" spans="1:9">
      <c r="A16" s="420" t="s">
        <v>227</v>
      </c>
      <c r="B16" s="417">
        <v>20949.763420000003</v>
      </c>
      <c r="C16" s="418">
        <v>0.29370382461863348</v>
      </c>
      <c r="D16" s="417">
        <v>4756.1316000000024</v>
      </c>
    </row>
    <row r="17" spans="1:6" ht="22.5">
      <c r="A17" s="423" t="s">
        <v>228</v>
      </c>
      <c r="B17" s="417">
        <v>46.527149999999999</v>
      </c>
      <c r="C17" s="418">
        <v>1.2087682028032614</v>
      </c>
      <c r="D17" s="417">
        <v>25.462399999999999</v>
      </c>
      <c r="F17" s="51"/>
    </row>
    <row r="18" spans="1:6">
      <c r="A18" s="577" t="s">
        <v>230</v>
      </c>
      <c r="B18" s="578">
        <v>21543.47954</v>
      </c>
      <c r="C18" s="579">
        <v>0.28559000531737755</v>
      </c>
      <c r="D18" s="578">
        <v>4785.8200600000018</v>
      </c>
    </row>
    <row r="19" spans="1:6">
      <c r="A19" s="420" t="s">
        <v>229</v>
      </c>
      <c r="B19" s="421">
        <v>8440.2394099999983</v>
      </c>
      <c r="C19" s="422">
        <v>0.11282286261679557</v>
      </c>
      <c r="D19" s="421">
        <v>855.70848999999816</v>
      </c>
    </row>
    <row r="20" spans="1:6">
      <c r="A20" s="420" t="s">
        <v>235</v>
      </c>
      <c r="B20" s="417">
        <v>0</v>
      </c>
      <c r="C20" s="860">
        <v>0</v>
      </c>
      <c r="D20" s="470">
        <v>0</v>
      </c>
    </row>
    <row r="21" spans="1:6">
      <c r="A21" s="420" t="s">
        <v>231</v>
      </c>
      <c r="B21" s="417">
        <v>130.73400999999998</v>
      </c>
      <c r="C21" s="418">
        <v>-0.19118209506675193</v>
      </c>
      <c r="D21" s="417">
        <v>-30.901890000000009</v>
      </c>
    </row>
    <row r="22" spans="1:6">
      <c r="A22" s="420" t="s">
        <v>232</v>
      </c>
      <c r="B22" s="417">
        <v>12720.29782</v>
      </c>
      <c r="C22" s="418">
        <v>0.4463978885595915</v>
      </c>
      <c r="D22" s="417">
        <v>3925.8312899999983</v>
      </c>
    </row>
    <row r="23" spans="1:6" ht="22.5">
      <c r="A23" s="423" t="s">
        <v>233</v>
      </c>
      <c r="B23" s="417">
        <v>252.20830999999995</v>
      </c>
      <c r="C23" s="418">
        <v>0.16211023418145656</v>
      </c>
      <c r="D23" s="417">
        <v>35.182159999999925</v>
      </c>
    </row>
    <row r="24" spans="1:6">
      <c r="A24" s="577" t="s">
        <v>234</v>
      </c>
      <c r="B24" s="580">
        <v>21543.47955</v>
      </c>
      <c r="C24" s="581">
        <v>0.2855900043797881</v>
      </c>
      <c r="D24" s="580">
        <v>4785.8200499999984</v>
      </c>
    </row>
    <row r="25" spans="1:6">
      <c r="A25" s="21" t="s">
        <v>251</v>
      </c>
    </row>
    <row r="26" spans="1:6">
      <c r="A26" s="21"/>
    </row>
    <row r="27" spans="1:6">
      <c r="A27" s="206" t="s">
        <v>667</v>
      </c>
    </row>
    <row r="28" spans="1:6">
      <c r="A28" s="483" t="s">
        <v>668</v>
      </c>
    </row>
    <row r="29" spans="1:6">
      <c r="D29" s="13" t="s">
        <v>1241</v>
      </c>
    </row>
    <row r="30" spans="1:6" ht="47.25" customHeight="1">
      <c r="A30" s="862"/>
      <c r="B30" s="862"/>
      <c r="C30" s="1286" t="s">
        <v>344</v>
      </c>
      <c r="D30" s="1286"/>
    </row>
    <row r="31" spans="1:6" ht="24" customHeight="1">
      <c r="A31" s="1285" t="s">
        <v>225</v>
      </c>
      <c r="B31" s="469" t="s">
        <v>237</v>
      </c>
      <c r="C31" s="1285" t="s">
        <v>224</v>
      </c>
      <c r="D31" s="1285" t="s">
        <v>1147</v>
      </c>
    </row>
    <row r="32" spans="1:6" ht="24">
      <c r="A32" s="1287"/>
      <c r="B32" s="866" t="s">
        <v>1682</v>
      </c>
      <c r="C32" s="1285"/>
      <c r="D32" s="1285"/>
    </row>
    <row r="33" spans="1:4">
      <c r="A33" s="423" t="s">
        <v>238</v>
      </c>
      <c r="B33" s="474">
        <v>1735.7362400000002</v>
      </c>
      <c r="C33" s="418">
        <v>0.30821684797531479</v>
      </c>
      <c r="D33" s="417">
        <v>408.94073000000026</v>
      </c>
    </row>
    <row r="34" spans="1:4">
      <c r="A34" s="423" t="s">
        <v>239</v>
      </c>
      <c r="B34" s="474">
        <v>547.51091000000008</v>
      </c>
      <c r="C34" s="418">
        <v>0.5770937331230932</v>
      </c>
      <c r="D34" s="417">
        <v>200.34644000000009</v>
      </c>
    </row>
    <row r="35" spans="1:4">
      <c r="A35" s="423" t="s">
        <v>240</v>
      </c>
      <c r="B35" s="474">
        <v>1188.22533</v>
      </c>
      <c r="C35" s="418">
        <v>0.21293148285705607</v>
      </c>
      <c r="D35" s="417">
        <v>208.59429</v>
      </c>
    </row>
    <row r="36" spans="1:4">
      <c r="A36" s="423" t="s">
        <v>241</v>
      </c>
      <c r="B36" s="474">
        <v>1796.3272400000003</v>
      </c>
      <c r="C36" s="418">
        <v>0.736504050324851</v>
      </c>
      <c r="D36" s="417">
        <v>761.87688000000026</v>
      </c>
    </row>
    <row r="37" spans="1:4">
      <c r="A37" s="423" t="s">
        <v>242</v>
      </c>
      <c r="B37" s="474">
        <v>617.80472999999995</v>
      </c>
      <c r="C37" s="418">
        <v>0.1691226032909923</v>
      </c>
      <c r="D37" s="417">
        <v>89.370219999999904</v>
      </c>
    </row>
    <row r="38" spans="1:4" ht="22.5">
      <c r="A38" s="423" t="s">
        <v>243</v>
      </c>
      <c r="B38" s="474">
        <v>1178.52251</v>
      </c>
      <c r="C38" s="475">
        <v>1.3290229149936708</v>
      </c>
      <c r="D38" s="417">
        <v>672.50666000000001</v>
      </c>
    </row>
    <row r="39" spans="1:4">
      <c r="A39" s="423" t="s">
        <v>245</v>
      </c>
      <c r="B39" s="474">
        <v>51.740159999999996</v>
      </c>
      <c r="C39" s="418">
        <v>1.2581886362922174</v>
      </c>
      <c r="D39" s="417">
        <v>28.827919999999995</v>
      </c>
    </row>
    <row r="40" spans="1:4">
      <c r="A40" s="423" t="s">
        <v>244</v>
      </c>
      <c r="B40" s="474">
        <v>1536.1884499999999</v>
      </c>
      <c r="C40" s="418">
        <v>0.45027437033431911</v>
      </c>
      <c r="D40" s="417">
        <v>476.94856999999979</v>
      </c>
    </row>
    <row r="41" spans="1:4" ht="22.5">
      <c r="A41" s="423" t="s">
        <v>246</v>
      </c>
      <c r="B41" s="474">
        <v>-1484.44829</v>
      </c>
      <c r="C41" s="475">
        <v>0.43241213753596314</v>
      </c>
      <c r="D41" s="417">
        <v>-448.12065000000007</v>
      </c>
    </row>
    <row r="42" spans="1:4">
      <c r="A42" s="423" t="s">
        <v>248</v>
      </c>
      <c r="B42" s="474">
        <v>3583.8036399999996</v>
      </c>
      <c r="C42" s="418">
        <v>0.50317364648269902</v>
      </c>
      <c r="D42" s="417">
        <v>1199.6455299999998</v>
      </c>
    </row>
    <row r="43" spans="1:4">
      <c r="A43" s="423" t="s">
        <v>247</v>
      </c>
      <c r="B43" s="474">
        <v>2701.5040899999999</v>
      </c>
      <c r="C43" s="418">
        <v>0.39624241886479361</v>
      </c>
      <c r="D43" s="417">
        <v>766.66522999999984</v>
      </c>
    </row>
    <row r="44" spans="1:4" ht="22.5">
      <c r="A44" s="423" t="s">
        <v>249</v>
      </c>
      <c r="B44" s="474">
        <v>882.29954999999995</v>
      </c>
      <c r="C44" s="475">
        <v>0.96363625559412946</v>
      </c>
      <c r="D44" s="417">
        <v>432.98030999999997</v>
      </c>
    </row>
    <row r="45" spans="1:4">
      <c r="A45" s="423" t="s">
        <v>252</v>
      </c>
      <c r="B45" s="474">
        <v>114.05172999999999</v>
      </c>
      <c r="C45" s="475">
        <v>1.3728901259308328</v>
      </c>
      <c r="D45" s="417">
        <v>65.987249999999989</v>
      </c>
    </row>
    <row r="46" spans="1:4" ht="21.75">
      <c r="A46" s="582" t="s">
        <v>250</v>
      </c>
      <c r="B46" s="583">
        <v>768.24782000000005</v>
      </c>
      <c r="C46" s="584">
        <v>0.91461359860254388</v>
      </c>
      <c r="D46" s="578">
        <v>366.99306000000007</v>
      </c>
    </row>
    <row r="47" spans="1:4">
      <c r="A47" s="21" t="s">
        <v>251</v>
      </c>
    </row>
    <row r="49" spans="1:5">
      <c r="A49" s="206" t="s">
        <v>1022</v>
      </c>
    </row>
    <row r="50" spans="1:5">
      <c r="A50" s="483" t="s">
        <v>670</v>
      </c>
    </row>
    <row r="51" spans="1:5">
      <c r="B51" s="63"/>
      <c r="C51" s="13" t="s">
        <v>1241</v>
      </c>
    </row>
    <row r="52" spans="1:5" ht="22.5">
      <c r="A52" s="1285" t="s">
        <v>225</v>
      </c>
      <c r="B52" s="469" t="s">
        <v>237</v>
      </c>
      <c r="C52" s="869" t="s">
        <v>32</v>
      </c>
      <c r="D52" s="1232"/>
      <c r="E52" s="1232"/>
    </row>
    <row r="53" spans="1:5" ht="24">
      <c r="A53" s="1287"/>
      <c r="B53" s="866" t="s">
        <v>1682</v>
      </c>
      <c r="C53" s="873" t="s">
        <v>30</v>
      </c>
      <c r="D53" s="1232"/>
      <c r="E53" s="1232"/>
    </row>
    <row r="54" spans="1:5">
      <c r="A54" s="476" t="s">
        <v>253</v>
      </c>
      <c r="B54" s="477">
        <v>104251.25279000001</v>
      </c>
      <c r="C54" s="418">
        <f>B54/B$57</f>
        <v>0.82295750817471225</v>
      </c>
      <c r="D54" s="208"/>
      <c r="E54" s="209"/>
    </row>
    <row r="55" spans="1:5" ht="22.5">
      <c r="A55" s="423" t="s">
        <v>254</v>
      </c>
      <c r="B55" s="477">
        <v>0</v>
      </c>
      <c r="C55" s="418">
        <f t="shared" ref="C55:C56" si="0">B55/B$57</f>
        <v>0</v>
      </c>
      <c r="D55" s="208"/>
      <c r="E55" s="209"/>
    </row>
    <row r="56" spans="1:5" ht="22.5">
      <c r="A56" s="423" t="s">
        <v>255</v>
      </c>
      <c r="B56" s="477">
        <v>22427.5268</v>
      </c>
      <c r="C56" s="418">
        <f t="shared" si="0"/>
        <v>0.1770424918252877</v>
      </c>
      <c r="D56" s="208"/>
      <c r="E56" s="209"/>
    </row>
    <row r="57" spans="1:5">
      <c r="A57" s="585" t="s">
        <v>256</v>
      </c>
      <c r="B57" s="586">
        <f>SUM(B54:B56)</f>
        <v>126678.77959000002</v>
      </c>
      <c r="C57" s="584">
        <f>SUM(C54:C56)</f>
        <v>1</v>
      </c>
      <c r="D57" s="210"/>
      <c r="E57" s="211"/>
    </row>
    <row r="58" spans="1:5">
      <c r="A58" s="21" t="s">
        <v>236</v>
      </c>
      <c r="C58" s="871"/>
    </row>
    <row r="59" spans="1:5">
      <c r="A59" s="21"/>
    </row>
    <row r="60" spans="1:5">
      <c r="A60" s="206" t="s">
        <v>671</v>
      </c>
    </row>
    <row r="61" spans="1:5">
      <c r="A61" s="483" t="s">
        <v>672</v>
      </c>
    </row>
    <row r="62" spans="1:5">
      <c r="A62" s="21"/>
      <c r="B62" s="63"/>
      <c r="C62" s="13" t="s">
        <v>1241</v>
      </c>
    </row>
    <row r="63" spans="1:5" ht="22.5">
      <c r="A63" s="1285" t="s">
        <v>225</v>
      </c>
      <c r="B63" s="469" t="s">
        <v>223</v>
      </c>
      <c r="C63" s="869" t="s">
        <v>32</v>
      </c>
    </row>
    <row r="64" spans="1:5">
      <c r="A64" s="1287"/>
      <c r="B64" s="866">
        <v>46022</v>
      </c>
      <c r="C64" s="873" t="s">
        <v>30</v>
      </c>
    </row>
    <row r="65" spans="1:9">
      <c r="A65" s="476" t="s">
        <v>257</v>
      </c>
      <c r="B65" s="477">
        <v>13733.471019999999</v>
      </c>
      <c r="C65" s="418">
        <f>B65/B$68</f>
        <v>0.78421092952319338</v>
      </c>
    </row>
    <row r="66" spans="1:9" ht="22.5">
      <c r="A66" s="423" t="s">
        <v>254</v>
      </c>
      <c r="B66" s="477">
        <v>0</v>
      </c>
      <c r="C66" s="418">
        <f t="shared" ref="C66:C67" si="1">B66/B$68</f>
        <v>0</v>
      </c>
    </row>
    <row r="67" spans="1:9" ht="22.5">
      <c r="A67" s="423" t="s">
        <v>255</v>
      </c>
      <c r="B67" s="477">
        <v>3778.9997999999996</v>
      </c>
      <c r="C67" s="418">
        <f t="shared" si="1"/>
        <v>0.21578907047680665</v>
      </c>
    </row>
    <row r="68" spans="1:9">
      <c r="A68" s="585" t="s">
        <v>258</v>
      </c>
      <c r="B68" s="586">
        <f>SUM(B65:B67)</f>
        <v>17512.470819999999</v>
      </c>
      <c r="C68" s="584">
        <f>SUM(C65:C67)</f>
        <v>1</v>
      </c>
    </row>
    <row r="69" spans="1:9">
      <c r="A69" s="21" t="s">
        <v>251</v>
      </c>
      <c r="C69" s="872"/>
    </row>
    <row r="70" spans="1:9" ht="22.5" customHeight="1">
      <c r="A70" s="1283" t="s">
        <v>1545</v>
      </c>
      <c r="B70" s="1283"/>
      <c r="C70" s="1283"/>
      <c r="D70" s="1283"/>
      <c r="E70" s="1283"/>
    </row>
    <row r="71" spans="1:9" ht="24" customHeight="1">
      <c r="A71" s="1284" t="s">
        <v>1546</v>
      </c>
      <c r="B71" s="1284"/>
      <c r="C71" s="1284"/>
      <c r="D71" s="1284"/>
      <c r="E71" s="1284"/>
    </row>
    <row r="72" spans="1:9">
      <c r="A72" s="571" t="s">
        <v>81</v>
      </c>
      <c r="I72" s="34" t="s">
        <v>953</v>
      </c>
    </row>
  </sheetData>
  <mergeCells count="14">
    <mergeCell ref="A70:E70"/>
    <mergeCell ref="A71:E71"/>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ignoredErrors>
    <ignoredError sqref="B68" formulaRang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0" tint="-0.34998626667073579"/>
  </sheetPr>
  <dimension ref="A1:H60"/>
  <sheetViews>
    <sheetView showGridLines="0" workbookViewId="0"/>
  </sheetViews>
  <sheetFormatPr defaultColWidth="9.140625" defaultRowHeight="12"/>
  <cols>
    <col min="1" max="1" width="11" style="722" customWidth="1"/>
    <col min="2" max="2" width="19.42578125" style="722" customWidth="1"/>
    <col min="3" max="16384" width="9.140625" style="722"/>
  </cols>
  <sheetData>
    <row r="1" spans="1:7" ht="12.75">
      <c r="A1" s="132" t="s">
        <v>791</v>
      </c>
      <c r="G1" s="54"/>
    </row>
    <row r="2" spans="1:7">
      <c r="A2" s="484" t="s">
        <v>792</v>
      </c>
    </row>
    <row r="4" spans="1:7">
      <c r="B4" s="13" t="s">
        <v>1241</v>
      </c>
    </row>
    <row r="5" spans="1:7" ht="48">
      <c r="A5" s="726" t="s">
        <v>789</v>
      </c>
      <c r="B5" s="726" t="s">
        <v>793</v>
      </c>
    </row>
    <row r="6" spans="1:7">
      <c r="A6" s="725">
        <v>42735</v>
      </c>
      <c r="B6" s="724">
        <v>159731.2424712987</v>
      </c>
    </row>
    <row r="7" spans="1:7">
      <c r="A7" s="725">
        <v>42825</v>
      </c>
      <c r="B7" s="724">
        <v>152142.7703311434</v>
      </c>
    </row>
    <row r="8" spans="1:7">
      <c r="A8" s="725">
        <v>42916</v>
      </c>
      <c r="B8" s="724">
        <v>116428.2208043002</v>
      </c>
    </row>
    <row r="9" spans="1:7">
      <c r="A9" s="725">
        <v>43008</v>
      </c>
      <c r="B9" s="724">
        <v>118674.3446187537</v>
      </c>
    </row>
    <row r="10" spans="1:7">
      <c r="A10" s="725">
        <v>43100</v>
      </c>
      <c r="B10" s="724">
        <v>146958.99762028002</v>
      </c>
    </row>
    <row r="11" spans="1:7">
      <c r="A11" s="725">
        <v>43190</v>
      </c>
      <c r="B11" s="724">
        <v>119567.87473754065</v>
      </c>
    </row>
    <row r="12" spans="1:7">
      <c r="A12" s="725">
        <v>43281</v>
      </c>
      <c r="B12" s="724">
        <v>112576.96625788041</v>
      </c>
    </row>
    <row r="13" spans="1:7">
      <c r="A13" s="725">
        <v>43373</v>
      </c>
      <c r="B13" s="724">
        <v>107630.01178445814</v>
      </c>
    </row>
    <row r="14" spans="1:7">
      <c r="A14" s="725">
        <v>43465</v>
      </c>
      <c r="B14" s="724">
        <v>150092.2386395912</v>
      </c>
    </row>
    <row r="15" spans="1:7">
      <c r="A15" s="725">
        <v>43555</v>
      </c>
      <c r="B15" s="724">
        <v>148003.31107704557</v>
      </c>
    </row>
    <row r="16" spans="1:7">
      <c r="A16" s="725" t="s">
        <v>796</v>
      </c>
      <c r="B16" s="724">
        <v>127856.52876766871</v>
      </c>
    </row>
    <row r="17" spans="1:2">
      <c r="A17" s="725">
        <v>43738</v>
      </c>
      <c r="B17" s="724">
        <v>157048.07618289202</v>
      </c>
    </row>
    <row r="18" spans="1:2">
      <c r="A18" s="725">
        <v>43830</v>
      </c>
      <c r="B18" s="724">
        <v>168550.04707545295</v>
      </c>
    </row>
    <row r="19" spans="1:2">
      <c r="A19" s="725">
        <v>43921</v>
      </c>
      <c r="B19" s="724">
        <v>167446.26327029002</v>
      </c>
    </row>
    <row r="20" spans="1:2">
      <c r="A20" s="725">
        <v>44012</v>
      </c>
      <c r="B20" s="724">
        <v>203899.62697723808</v>
      </c>
    </row>
    <row r="21" spans="1:2">
      <c r="A21" s="725">
        <v>44104</v>
      </c>
      <c r="B21" s="724">
        <v>177869.08103258343</v>
      </c>
    </row>
    <row r="22" spans="1:2">
      <c r="A22" s="725">
        <v>44196</v>
      </c>
      <c r="B22" s="724">
        <v>241493.62867476273</v>
      </c>
    </row>
    <row r="23" spans="1:2">
      <c r="A23" s="725">
        <v>44286</v>
      </c>
      <c r="B23" s="724">
        <v>237645.01494060655</v>
      </c>
    </row>
    <row r="24" spans="1:2">
      <c r="A24" s="725">
        <v>44377</v>
      </c>
      <c r="B24" s="724">
        <v>240655.43032848896</v>
      </c>
    </row>
    <row r="25" spans="1:2">
      <c r="A25" s="725">
        <v>44469</v>
      </c>
      <c r="B25" s="724">
        <v>229136.77986196824</v>
      </c>
    </row>
    <row r="26" spans="1:2">
      <c r="A26" s="725">
        <v>44561</v>
      </c>
      <c r="B26" s="724">
        <v>273254.65849625051</v>
      </c>
    </row>
    <row r="27" spans="1:2">
      <c r="A27" s="725">
        <v>44651</v>
      </c>
      <c r="B27" s="724">
        <v>278508.74748423917</v>
      </c>
    </row>
    <row r="28" spans="1:2">
      <c r="A28" s="725">
        <v>44742</v>
      </c>
      <c r="B28" s="724">
        <v>266351.77529232198</v>
      </c>
    </row>
    <row r="29" spans="1:2">
      <c r="A29" s="725">
        <v>44834</v>
      </c>
      <c r="B29" s="724">
        <v>265029.92544163507</v>
      </c>
    </row>
    <row r="30" spans="1:2">
      <c r="A30" s="725">
        <v>44926</v>
      </c>
      <c r="B30" s="724">
        <v>263543.03537062841</v>
      </c>
    </row>
    <row r="31" spans="1:2">
      <c r="A31" s="725">
        <v>45016</v>
      </c>
      <c r="B31" s="724">
        <v>244156.93771999999</v>
      </c>
    </row>
    <row r="32" spans="1:2">
      <c r="A32" s="725">
        <v>45107</v>
      </c>
      <c r="B32" s="724">
        <v>234053.524</v>
      </c>
    </row>
    <row r="33" spans="1:2">
      <c r="A33" s="725">
        <v>45199</v>
      </c>
      <c r="B33" s="724">
        <v>224970.11106000002</v>
      </c>
    </row>
    <row r="34" spans="1:2">
      <c r="A34" s="725">
        <v>45291</v>
      </c>
      <c r="B34" s="724">
        <v>323570.09602</v>
      </c>
    </row>
    <row r="35" spans="1:2">
      <c r="A35" s="725">
        <v>45382</v>
      </c>
      <c r="B35" s="724">
        <v>269463.70104999997</v>
      </c>
    </row>
    <row r="36" spans="1:2">
      <c r="A36" s="725">
        <v>45473</v>
      </c>
      <c r="B36" s="724">
        <v>288421.93462999997</v>
      </c>
    </row>
    <row r="37" spans="1:2">
      <c r="A37" s="725">
        <v>45565</v>
      </c>
      <c r="B37" s="724">
        <v>275411.49316000001</v>
      </c>
    </row>
    <row r="38" spans="1:2">
      <c r="A38" s="725">
        <v>45657</v>
      </c>
      <c r="B38" s="724">
        <v>324816.36470999999</v>
      </c>
    </row>
    <row r="39" spans="1:2">
      <c r="A39" s="725">
        <v>45747</v>
      </c>
      <c r="B39" s="724">
        <v>320072.08338999999</v>
      </c>
    </row>
    <row r="40" spans="1:2">
      <c r="A40" s="725">
        <v>45838</v>
      </c>
      <c r="B40" s="724">
        <v>323006.63828999992</v>
      </c>
    </row>
    <row r="41" spans="1:2">
      <c r="A41" s="725">
        <v>45930</v>
      </c>
      <c r="B41" s="724">
        <v>314652.39002999995</v>
      </c>
    </row>
    <row r="42" spans="1:2">
      <c r="A42" s="21" t="s">
        <v>790</v>
      </c>
    </row>
    <row r="60" spans="8:8">
      <c r="H60" s="34" t="s">
        <v>1583</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35" t="s">
        <v>690</v>
      </c>
      <c r="D1" s="122" t="str">
        <f>Naslovnica!A20</f>
        <v>Siječanj 2026.</v>
      </c>
    </row>
    <row r="2" spans="1:13" ht="12.75" customHeight="1">
      <c r="A2" s="511" t="s">
        <v>691</v>
      </c>
      <c r="D2" s="489" t="str">
        <f>Naslovnica!A24</f>
        <v>January 2026</v>
      </c>
    </row>
    <row r="3" spans="1:13" ht="12.75" customHeight="1"/>
    <row r="4" spans="1:13" ht="12.75" customHeight="1">
      <c r="D4" s="13" t="s">
        <v>1241</v>
      </c>
      <c r="E4" s="276"/>
      <c r="F4" s="276"/>
      <c r="G4" s="276"/>
      <c r="J4" s="276"/>
      <c r="K4" s="276"/>
      <c r="L4" s="276"/>
      <c r="M4" s="276"/>
    </row>
    <row r="5" spans="1:13" ht="31.5" customHeight="1">
      <c r="A5" s="698"/>
      <c r="B5" s="699" t="str">
        <f>D1</f>
        <v>Siječanj 2026.</v>
      </c>
      <c r="C5" s="700" t="s">
        <v>599</v>
      </c>
      <c r="D5" s="700" t="s">
        <v>18</v>
      </c>
      <c r="E5" s="274"/>
      <c r="F5" s="275"/>
      <c r="G5" s="275"/>
      <c r="H5" s="274"/>
      <c r="I5" s="274"/>
      <c r="J5" s="274"/>
      <c r="K5" s="1157"/>
      <c r="L5" s="1157"/>
      <c r="M5" s="1157"/>
    </row>
    <row r="6" spans="1:13" s="243" customFormat="1" ht="24">
      <c r="A6" s="698"/>
      <c r="B6" s="701" t="str">
        <f>D2</f>
        <v>January 2026</v>
      </c>
      <c r="C6" s="701" t="s">
        <v>45</v>
      </c>
      <c r="D6" s="716" t="s">
        <v>217</v>
      </c>
      <c r="E6" s="274"/>
      <c r="F6" s="275"/>
      <c r="G6" s="275"/>
      <c r="H6" s="274"/>
      <c r="I6" s="274"/>
      <c r="J6" s="274"/>
      <c r="K6" s="1157"/>
      <c r="L6" s="1157"/>
      <c r="M6" s="1157"/>
    </row>
    <row r="7" spans="1:13" ht="24">
      <c r="A7" s="702" t="s">
        <v>737</v>
      </c>
      <c r="B7" s="703">
        <v>11742.124238672972</v>
      </c>
      <c r="C7" s="703">
        <v>4354.8249100000266</v>
      </c>
      <c r="D7" s="703"/>
      <c r="E7" s="268"/>
      <c r="F7" s="275"/>
      <c r="G7" s="689"/>
      <c r="H7" s="268"/>
      <c r="I7" s="268"/>
      <c r="J7" s="268"/>
      <c r="K7" s="1157"/>
      <c r="L7" s="1157"/>
      <c r="M7" s="1157"/>
    </row>
    <row r="8" spans="1:13" s="243" customFormat="1">
      <c r="A8" s="704" t="s">
        <v>855</v>
      </c>
      <c r="B8" s="705"/>
      <c r="C8" s="705"/>
      <c r="D8" s="705"/>
      <c r="E8" s="268"/>
      <c r="F8" s="268"/>
      <c r="G8" s="268"/>
      <c r="H8" s="268"/>
      <c r="I8" s="268"/>
      <c r="J8" s="268"/>
      <c r="K8" s="268"/>
      <c r="L8" s="268"/>
      <c r="M8" s="268"/>
    </row>
    <row r="9" spans="1:13" s="243" customFormat="1">
      <c r="A9" s="706" t="s">
        <v>738</v>
      </c>
      <c r="B9" s="703">
        <v>146558.91528000002</v>
      </c>
      <c r="C9" s="703">
        <v>-10453.025529999984</v>
      </c>
      <c r="D9" s="703">
        <v>146558.91527999999</v>
      </c>
      <c r="E9" s="268"/>
      <c r="F9" s="268"/>
      <c r="G9" s="268"/>
      <c r="H9" s="268"/>
      <c r="I9" s="268"/>
      <c r="J9" s="268"/>
      <c r="K9" s="268"/>
      <c r="L9" s="268"/>
      <c r="M9" s="268"/>
    </row>
    <row r="10" spans="1:13" s="243" customFormat="1">
      <c r="A10" s="706" t="s">
        <v>739</v>
      </c>
      <c r="B10" s="703">
        <v>68299.760880000002</v>
      </c>
      <c r="C10" s="703">
        <v>-6980.2321099999972</v>
      </c>
      <c r="D10" s="703">
        <v>68299.760880000002</v>
      </c>
      <c r="E10" s="268"/>
      <c r="F10" s="268"/>
      <c r="G10" s="268"/>
      <c r="H10" s="268"/>
      <c r="I10" s="268"/>
      <c r="J10" s="268"/>
      <c r="K10" s="268"/>
      <c r="L10" s="268"/>
      <c r="M10" s="268"/>
    </row>
    <row r="11" spans="1:13" s="243" customFormat="1" ht="24">
      <c r="A11" s="707" t="s">
        <v>740</v>
      </c>
      <c r="B11" s="703">
        <v>3946.9677200000001</v>
      </c>
      <c r="C11" s="703">
        <v>-1252.2604500000002</v>
      </c>
      <c r="D11" s="703">
        <v>3946.9677200000001</v>
      </c>
      <c r="E11" s="268"/>
      <c r="F11" s="268"/>
      <c r="G11" s="268"/>
      <c r="H11" s="268"/>
      <c r="I11" s="268"/>
      <c r="J11" s="268"/>
      <c r="K11" s="268"/>
      <c r="L11" s="268"/>
      <c r="M11" s="268"/>
    </row>
    <row r="12" spans="1:13" s="243" customFormat="1">
      <c r="A12" s="706" t="s">
        <v>741</v>
      </c>
      <c r="B12" s="703">
        <v>301.34859999999998</v>
      </c>
      <c r="C12" s="703">
        <v>-119.99723000000006</v>
      </c>
      <c r="D12" s="703">
        <v>301.34859999999998</v>
      </c>
      <c r="E12" s="268"/>
      <c r="F12" s="268"/>
      <c r="G12" s="268"/>
      <c r="H12" s="268"/>
      <c r="I12" s="268"/>
      <c r="J12" s="268"/>
      <c r="K12" s="268"/>
      <c r="L12" s="268"/>
      <c r="M12" s="268"/>
    </row>
    <row r="13" spans="1:13" s="243" customFormat="1">
      <c r="A13" s="707" t="s">
        <v>742</v>
      </c>
      <c r="B13" s="703">
        <v>124.13592</v>
      </c>
      <c r="C13" s="703">
        <v>-5.3844100000000026</v>
      </c>
      <c r="D13" s="703">
        <v>124.13592</v>
      </c>
      <c r="E13" s="268"/>
      <c r="F13" s="268"/>
      <c r="G13" s="268"/>
      <c r="H13" s="268"/>
      <c r="I13" s="268"/>
      <c r="J13" s="268"/>
      <c r="K13" s="268"/>
      <c r="L13" s="268"/>
      <c r="M13" s="268"/>
    </row>
    <row r="14" spans="1:13" s="995" customFormat="1" ht="24">
      <c r="A14" s="707" t="s">
        <v>1274</v>
      </c>
      <c r="B14" s="703">
        <v>0</v>
      </c>
      <c r="C14" s="703">
        <v>0</v>
      </c>
      <c r="D14" s="703">
        <v>0</v>
      </c>
      <c r="E14" s="1009"/>
      <c r="F14" s="1009"/>
      <c r="G14" s="1009"/>
      <c r="H14" s="1009"/>
      <c r="I14" s="1009"/>
      <c r="J14" s="1009"/>
      <c r="K14" s="1009"/>
      <c r="L14" s="1009"/>
      <c r="M14" s="1009"/>
    </row>
    <row r="15" spans="1:13" s="995" customFormat="1" ht="24">
      <c r="A15" s="707" t="s">
        <v>1275</v>
      </c>
      <c r="B15" s="1010">
        <v>1.4000000000000001E-4</v>
      </c>
      <c r="C15" s="1010">
        <v>-2.5000000000000001E-4</v>
      </c>
      <c r="D15" s="1010">
        <v>1.4000000000000001E-4</v>
      </c>
      <c r="E15" s="1009"/>
      <c r="F15" s="1009"/>
      <c r="G15" s="1009"/>
      <c r="H15" s="1009"/>
      <c r="I15" s="1009"/>
      <c r="J15" s="1009"/>
      <c r="K15" s="1009"/>
      <c r="L15" s="1009"/>
      <c r="M15" s="1009"/>
    </row>
    <row r="16" spans="1:13" s="243" customFormat="1">
      <c r="A16" s="891" t="s">
        <v>743</v>
      </c>
      <c r="B16" s="892">
        <v>219231.12854000001</v>
      </c>
      <c r="C16" s="892">
        <v>-18810.899979999984</v>
      </c>
      <c r="D16" s="892">
        <v>219231.12853999995</v>
      </c>
      <c r="E16" s="268"/>
      <c r="F16" s="268"/>
      <c r="G16" s="268"/>
      <c r="H16" s="268"/>
      <c r="I16" s="268"/>
      <c r="J16" s="268"/>
      <c r="K16" s="268"/>
      <c r="L16" s="268"/>
      <c r="M16" s="268"/>
    </row>
    <row r="17" spans="1:14" s="243" customFormat="1">
      <c r="A17" s="704" t="s">
        <v>744</v>
      </c>
      <c r="B17" s="703"/>
      <c r="C17" s="703"/>
      <c r="D17" s="703"/>
      <c r="E17" s="268"/>
      <c r="F17" s="268"/>
      <c r="G17" s="268"/>
      <c r="H17" s="268"/>
      <c r="I17" s="268"/>
      <c r="J17" s="268"/>
      <c r="K17" s="268"/>
      <c r="L17" s="268"/>
      <c r="M17" s="268"/>
    </row>
    <row r="18" spans="1:14" s="243" customFormat="1">
      <c r="A18" s="706" t="s">
        <v>745</v>
      </c>
      <c r="B18" s="703">
        <v>0.83534000000000008</v>
      </c>
      <c r="C18" s="703">
        <v>0.30499000000000009</v>
      </c>
      <c r="D18" s="703">
        <v>0.83534000000000008</v>
      </c>
      <c r="E18" s="268"/>
      <c r="F18" s="268"/>
      <c r="G18" s="268"/>
      <c r="H18" s="268"/>
      <c r="I18" s="268"/>
      <c r="J18" s="268"/>
      <c r="K18" s="268"/>
      <c r="L18" s="268"/>
      <c r="M18" s="268"/>
    </row>
    <row r="19" spans="1:14" s="243" customFormat="1">
      <c r="A19" s="708" t="s">
        <v>746</v>
      </c>
      <c r="B19" s="703">
        <v>0</v>
      </c>
      <c r="C19" s="703">
        <v>0</v>
      </c>
      <c r="D19" s="703">
        <v>0</v>
      </c>
      <c r="E19" s="268"/>
      <c r="F19" s="268"/>
      <c r="G19" s="268"/>
      <c r="H19" s="268"/>
      <c r="I19" s="268"/>
      <c r="J19" s="268"/>
      <c r="K19" s="268"/>
      <c r="L19" s="268"/>
      <c r="M19" s="268"/>
    </row>
    <row r="20" spans="1:14" s="243" customFormat="1">
      <c r="A20" s="708" t="s">
        <v>747</v>
      </c>
      <c r="B20" s="709">
        <v>0.83534000000000008</v>
      </c>
      <c r="C20" s="709">
        <v>0.30499000000000009</v>
      </c>
      <c r="D20" s="703">
        <v>0.83534000000000008</v>
      </c>
      <c r="E20" s="268"/>
      <c r="F20" s="268"/>
      <c r="G20" s="268"/>
      <c r="H20" s="268"/>
      <c r="I20" s="268"/>
      <c r="J20" s="268"/>
      <c r="K20" s="268"/>
      <c r="L20" s="268"/>
      <c r="M20" s="268"/>
    </row>
    <row r="21" spans="1:14" s="243" customFormat="1">
      <c r="A21" s="706" t="s">
        <v>748</v>
      </c>
      <c r="B21" s="703">
        <v>183096.46885</v>
      </c>
      <c r="C21" s="703">
        <v>6262.8422399999981</v>
      </c>
      <c r="D21" s="703">
        <v>183096.46885</v>
      </c>
      <c r="E21" s="268"/>
      <c r="F21" s="268"/>
      <c r="G21" s="268"/>
      <c r="H21" s="268"/>
      <c r="I21" s="268"/>
      <c r="J21" s="268"/>
      <c r="K21" s="268"/>
      <c r="L21" s="268"/>
      <c r="M21" s="268"/>
    </row>
    <row r="22" spans="1:14" s="243" customFormat="1">
      <c r="A22" s="708" t="s">
        <v>749</v>
      </c>
      <c r="B22" s="703">
        <v>143461.48391000001</v>
      </c>
      <c r="C22" s="703">
        <v>-15524.815499999997</v>
      </c>
      <c r="D22" s="703">
        <v>143461.48391000001</v>
      </c>
      <c r="E22" s="268"/>
      <c r="F22" s="268"/>
      <c r="G22" s="268"/>
      <c r="H22" s="268"/>
      <c r="I22" s="268"/>
      <c r="J22" s="268"/>
      <c r="K22" s="268"/>
      <c r="L22" s="268"/>
      <c r="M22" s="268"/>
    </row>
    <row r="23" spans="1:14" s="243" customFormat="1">
      <c r="A23" s="708" t="s">
        <v>750</v>
      </c>
      <c r="B23" s="703">
        <v>39634.984939999995</v>
      </c>
      <c r="C23" s="703">
        <v>21787.657739999995</v>
      </c>
      <c r="D23" s="703">
        <v>39634.984939999995</v>
      </c>
      <c r="E23" s="268"/>
      <c r="F23" s="268"/>
      <c r="G23" s="268"/>
      <c r="H23" s="268"/>
      <c r="I23" s="268"/>
      <c r="J23" s="268"/>
      <c r="K23" s="268"/>
      <c r="L23" s="268"/>
      <c r="M23" s="268"/>
    </row>
    <row r="24" spans="1:14" s="995" customFormat="1" ht="30.75" customHeight="1">
      <c r="A24" s="1011" t="s">
        <v>1276</v>
      </c>
      <c r="B24" s="703">
        <v>0</v>
      </c>
      <c r="C24" s="703">
        <v>0</v>
      </c>
      <c r="D24" s="703">
        <v>0</v>
      </c>
      <c r="E24" s="1009"/>
      <c r="F24" s="1009"/>
      <c r="G24" s="1009"/>
      <c r="H24" s="1009"/>
      <c r="I24" s="1009"/>
      <c r="J24" s="1009"/>
      <c r="K24" s="1009"/>
      <c r="L24" s="1009"/>
      <c r="M24" s="1009"/>
    </row>
    <row r="25" spans="1:14" s="243" customFormat="1" ht="24">
      <c r="A25" s="707" t="s">
        <v>751</v>
      </c>
      <c r="B25" s="703">
        <v>6086.6170700000002</v>
      </c>
      <c r="C25" s="703">
        <v>8.7345400000003792</v>
      </c>
      <c r="D25" s="703">
        <v>6086.6170700000002</v>
      </c>
      <c r="E25" s="268"/>
      <c r="F25" s="268"/>
      <c r="G25" s="268"/>
      <c r="H25" s="268"/>
      <c r="I25" s="268"/>
      <c r="J25" s="268"/>
      <c r="K25" s="268"/>
      <c r="L25" s="268"/>
      <c r="M25" s="268"/>
    </row>
    <row r="26" spans="1:14" s="243" customFormat="1">
      <c r="A26" s="707" t="s">
        <v>752</v>
      </c>
      <c r="B26" s="703">
        <v>35791.153359999997</v>
      </c>
      <c r="C26" s="703">
        <v>-14683.624360000002</v>
      </c>
      <c r="D26" s="703">
        <v>35791.153359999997</v>
      </c>
      <c r="E26" s="268"/>
      <c r="F26" s="268"/>
      <c r="G26" s="268"/>
      <c r="H26" s="268"/>
      <c r="I26" s="268"/>
      <c r="J26" s="268"/>
      <c r="K26" s="268"/>
      <c r="L26" s="268"/>
      <c r="M26" s="268"/>
    </row>
    <row r="27" spans="1:14" s="243" customFormat="1">
      <c r="A27" s="706" t="s">
        <v>753</v>
      </c>
      <c r="B27" s="703">
        <v>124.13592</v>
      </c>
      <c r="C27" s="703">
        <v>-5.3844100000000026</v>
      </c>
      <c r="D27" s="703">
        <v>124.13592</v>
      </c>
      <c r="E27" s="268"/>
      <c r="F27" s="268"/>
      <c r="G27" s="268"/>
      <c r="H27" s="268"/>
      <c r="I27" s="268"/>
      <c r="J27" s="268"/>
      <c r="K27" s="268"/>
      <c r="L27" s="268"/>
      <c r="M27" s="268"/>
    </row>
    <row r="28" spans="1:14" s="243" customFormat="1" ht="30.75" customHeight="1">
      <c r="A28" s="707" t="s">
        <v>754</v>
      </c>
      <c r="B28" s="703">
        <v>126.34327</v>
      </c>
      <c r="C28" s="703">
        <v>-44.522360000000006</v>
      </c>
      <c r="D28" s="703">
        <v>126.34327</v>
      </c>
      <c r="E28" s="268"/>
      <c r="F28" s="268"/>
      <c r="G28" s="268"/>
      <c r="H28" s="268"/>
      <c r="I28" s="268"/>
      <c r="J28" s="268"/>
      <c r="K28" s="268"/>
      <c r="L28" s="268"/>
      <c r="M28" s="268"/>
    </row>
    <row r="29" spans="1:14" s="995" customFormat="1" ht="24">
      <c r="A29" s="707" t="s">
        <v>1277</v>
      </c>
      <c r="B29" s="1010">
        <v>2.0999999999999998E-4</v>
      </c>
      <c r="C29" s="1010">
        <v>-2.3000000000000003E-4</v>
      </c>
      <c r="D29" s="1010">
        <v>2.0999999999999998E-4</v>
      </c>
      <c r="E29" s="1009"/>
      <c r="F29" s="1009"/>
      <c r="G29" s="1009"/>
      <c r="H29" s="1009"/>
      <c r="I29" s="1009"/>
      <c r="J29" s="1009"/>
      <c r="K29" s="1009"/>
      <c r="L29" s="1009"/>
      <c r="M29" s="1009"/>
    </row>
    <row r="30" spans="1:14">
      <c r="A30" s="891" t="s">
        <v>755</v>
      </c>
      <c r="B30" s="892">
        <v>225225.55401999998</v>
      </c>
      <c r="C30" s="892">
        <v>-8461.6495900000155</v>
      </c>
      <c r="D30" s="892">
        <v>225225.55401999998</v>
      </c>
      <c r="E30" s="269"/>
      <c r="F30" s="269"/>
      <c r="G30" s="269"/>
      <c r="H30" s="269"/>
      <c r="I30" s="269"/>
      <c r="J30" s="269"/>
      <c r="K30" s="270"/>
      <c r="L30" s="269"/>
      <c r="M30" s="269"/>
      <c r="N30" s="51"/>
    </row>
    <row r="31" spans="1:14">
      <c r="A31" s="334" t="s">
        <v>1260</v>
      </c>
      <c r="B31" s="703">
        <v>5747.6987586729228</v>
      </c>
      <c r="C31" s="703">
        <v>-5994.425480000049</v>
      </c>
      <c r="D31" s="703"/>
      <c r="E31" s="269"/>
      <c r="F31" s="269"/>
      <c r="G31" s="269"/>
      <c r="H31" s="269"/>
      <c r="I31" s="269"/>
      <c r="J31" s="269"/>
      <c r="K31" s="270"/>
      <c r="L31" s="269"/>
      <c r="M31" s="269"/>
      <c r="N31" s="51"/>
    </row>
    <row r="32" spans="1:14" ht="12.75" customHeight="1">
      <c r="A32" s="12" t="s">
        <v>557</v>
      </c>
      <c r="B32" s="764"/>
      <c r="C32" s="770"/>
    </row>
    <row r="33" spans="1:14" s="243" customFormat="1" ht="12.75" customHeight="1">
      <c r="A33" s="47"/>
      <c r="B33" s="764"/>
      <c r="C33" s="764"/>
    </row>
    <row r="34" spans="1:14" ht="12.75" customHeight="1">
      <c r="A34" s="769"/>
    </row>
    <row r="35" spans="1:14" ht="12.75" customHeight="1">
      <c r="D35" s="7" t="str">
        <f>D1</f>
        <v>Siječanj 2026.</v>
      </c>
    </row>
    <row r="36" spans="1:14" ht="12.75" customHeight="1">
      <c r="A36" s="316" t="s">
        <v>611</v>
      </c>
      <c r="B36" s="278"/>
      <c r="C36" s="278"/>
      <c r="D36" s="489" t="str">
        <f>D2</f>
        <v>January 2026</v>
      </c>
      <c r="E36" s="243"/>
      <c r="G36" s="243"/>
      <c r="H36" s="243"/>
      <c r="I36" s="243"/>
    </row>
    <row r="37" spans="1:14" ht="12.75" customHeight="1">
      <c r="A37" s="511" t="s">
        <v>727</v>
      </c>
      <c r="B37" s="278"/>
      <c r="C37" s="278"/>
      <c r="D37" s="13" t="s">
        <v>1241</v>
      </c>
      <c r="E37" s="243"/>
      <c r="F37" s="243"/>
      <c r="G37" s="243"/>
      <c r="H37" s="243"/>
      <c r="I37" s="243"/>
    </row>
    <row r="38" spans="1:14" ht="28.5" customHeight="1">
      <c r="A38" s="635"/>
      <c r="B38" s="699" t="str">
        <f>D1</f>
        <v>Siječanj 2026.</v>
      </c>
      <c r="C38" s="700" t="str">
        <f>$C$5</f>
        <v>Promjena u odnosu na prethodni mjesec</v>
      </c>
      <c r="D38" s="700" t="s">
        <v>18</v>
      </c>
      <c r="E38" s="243"/>
      <c r="F38" s="243"/>
      <c r="G38" s="243"/>
      <c r="H38" s="243"/>
      <c r="I38" s="243"/>
      <c r="J38" s="276"/>
      <c r="K38" s="276"/>
      <c r="L38" s="276"/>
      <c r="M38" s="276"/>
    </row>
    <row r="39" spans="1:14" s="243" customFormat="1" ht="24">
      <c r="A39" s="635"/>
      <c r="B39" s="701" t="str">
        <f>D2</f>
        <v>January 2026</v>
      </c>
      <c r="C39" s="701" t="s">
        <v>45</v>
      </c>
      <c r="D39" s="716" t="s">
        <v>217</v>
      </c>
      <c r="J39" s="276"/>
      <c r="K39" s="276"/>
      <c r="L39" s="276"/>
      <c r="M39" s="276"/>
    </row>
    <row r="40" spans="1:14" ht="25.5">
      <c r="A40" s="1012" t="s">
        <v>1278</v>
      </c>
      <c r="B40" s="312">
        <v>69466.75963000003</v>
      </c>
      <c r="C40" s="312">
        <v>884.32041000000027</v>
      </c>
      <c r="D40" s="312"/>
      <c r="E40" s="274"/>
      <c r="F40" s="274"/>
      <c r="G40" s="274"/>
      <c r="H40" s="274"/>
      <c r="I40" s="275"/>
      <c r="J40" s="1157"/>
      <c r="K40" s="1157"/>
      <c r="L40" s="1159"/>
      <c r="M40" s="1157"/>
    </row>
    <row r="41" spans="1:14" ht="14.25" customHeight="1">
      <c r="A41" s="314" t="s">
        <v>719</v>
      </c>
      <c r="B41" s="312"/>
      <c r="C41" s="312"/>
      <c r="D41" s="312"/>
      <c r="E41" s="268"/>
      <c r="F41" s="268"/>
      <c r="G41" s="268"/>
      <c r="H41" s="268"/>
      <c r="I41" s="277"/>
      <c r="J41" s="1158"/>
      <c r="K41" s="1157"/>
      <c r="L41" s="1158"/>
      <c r="M41" s="1158"/>
    </row>
    <row r="42" spans="1:14">
      <c r="A42" s="315" t="s">
        <v>720</v>
      </c>
      <c r="B42" s="312">
        <v>5967.4357900000005</v>
      </c>
      <c r="C42" s="312">
        <v>66.529160000000957</v>
      </c>
      <c r="D42" s="312">
        <v>5967.4357900000005</v>
      </c>
      <c r="E42" s="272"/>
      <c r="F42" s="272"/>
      <c r="G42" s="272"/>
      <c r="H42" s="272"/>
      <c r="I42" s="272"/>
      <c r="J42" s="272"/>
      <c r="K42" s="272"/>
      <c r="L42" s="272"/>
      <c r="M42" s="272"/>
      <c r="N42" s="51"/>
    </row>
    <row r="43" spans="1:14" ht="26.25" customHeight="1">
      <c r="A43" s="315" t="s">
        <v>721</v>
      </c>
      <c r="B43" s="312">
        <v>119.18128</v>
      </c>
      <c r="C43" s="312">
        <v>-57.794619999999995</v>
      </c>
      <c r="D43" s="312">
        <v>119.18128</v>
      </c>
      <c r="E43" s="272"/>
      <c r="F43" s="272"/>
      <c r="G43" s="272"/>
      <c r="H43" s="272"/>
      <c r="I43" s="272"/>
      <c r="J43" s="272"/>
      <c r="K43" s="272"/>
      <c r="L43" s="272"/>
      <c r="M43" s="272"/>
      <c r="N43" s="51"/>
    </row>
    <row r="44" spans="1:14" s="243" customFormat="1" ht="25.5">
      <c r="A44" s="315" t="s">
        <v>722</v>
      </c>
      <c r="B44" s="312">
        <v>3.1325599999999998</v>
      </c>
      <c r="C44" s="312">
        <v>-2.5334900000000005</v>
      </c>
      <c r="D44" s="312">
        <v>3.1325599999999998</v>
      </c>
      <c r="E44" s="272"/>
      <c r="F44" s="272"/>
      <c r="G44" s="272"/>
      <c r="H44" s="272"/>
      <c r="I44" s="272"/>
      <c r="J44" s="272"/>
      <c r="K44" s="272"/>
      <c r="L44" s="272"/>
      <c r="M44" s="272"/>
      <c r="N44" s="51"/>
    </row>
    <row r="45" spans="1:14" s="995" customFormat="1" ht="25.5">
      <c r="A45" s="315" t="s">
        <v>1279</v>
      </c>
      <c r="B45" s="1010">
        <v>1.17E-3</v>
      </c>
      <c r="C45" s="1010">
        <v>-3.4099999999999998E-3</v>
      </c>
      <c r="D45" s="1010">
        <v>1.17E-3</v>
      </c>
      <c r="E45" s="272"/>
      <c r="F45" s="272"/>
      <c r="G45" s="272"/>
      <c r="H45" s="272"/>
      <c r="I45" s="272"/>
      <c r="J45" s="272"/>
      <c r="K45" s="272"/>
      <c r="L45" s="272"/>
      <c r="M45" s="272"/>
      <c r="N45" s="51"/>
    </row>
    <row r="46" spans="1:14" s="243" customFormat="1">
      <c r="A46" s="893" t="s">
        <v>723</v>
      </c>
      <c r="B46" s="894">
        <v>6089.7496300000003</v>
      </c>
      <c r="C46" s="894">
        <v>6.2010500000005777</v>
      </c>
      <c r="D46" s="894">
        <v>6089.7496300000003</v>
      </c>
      <c r="E46" s="272"/>
      <c r="F46" s="272"/>
      <c r="G46" s="272"/>
      <c r="H46" s="272"/>
      <c r="I46" s="272"/>
      <c r="J46" s="272"/>
      <c r="K46" s="272"/>
      <c r="L46" s="272"/>
      <c r="M46" s="272"/>
      <c r="N46" s="51"/>
    </row>
    <row r="47" spans="1:14" s="243" customFormat="1">
      <c r="A47" s="314" t="s">
        <v>724</v>
      </c>
      <c r="B47" s="312"/>
      <c r="C47" s="312"/>
      <c r="D47" s="312"/>
      <c r="E47" s="272"/>
      <c r="F47" s="272"/>
      <c r="G47" s="272"/>
      <c r="H47" s="272"/>
      <c r="I47" s="272"/>
      <c r="J47" s="272"/>
      <c r="K47" s="272"/>
      <c r="L47" s="272"/>
      <c r="M47" s="272"/>
      <c r="N47" s="51"/>
    </row>
    <row r="48" spans="1:14" ht="25.5">
      <c r="A48" s="315" t="s">
        <v>725</v>
      </c>
      <c r="B48" s="312">
        <v>3943.8351600000001</v>
      </c>
      <c r="C48" s="312">
        <v>-1249.7269600000004</v>
      </c>
      <c r="D48" s="312">
        <v>3943.8351600000001</v>
      </c>
      <c r="E48" s="271"/>
      <c r="F48" s="271"/>
      <c r="G48" s="271"/>
      <c r="H48" s="271"/>
      <c r="I48" s="271"/>
      <c r="J48" s="271"/>
      <c r="K48" s="271"/>
      <c r="L48" s="271"/>
      <c r="M48" s="271"/>
      <c r="N48" s="51"/>
    </row>
    <row r="49" spans="1:14" ht="25.5">
      <c r="A49" s="315" t="s">
        <v>726</v>
      </c>
      <c r="B49" s="312">
        <v>3.1325599999999998</v>
      </c>
      <c r="C49" s="312">
        <v>-2.5334900000000005</v>
      </c>
      <c r="D49" s="312">
        <v>3.1325599999999998</v>
      </c>
      <c r="E49" s="272"/>
      <c r="F49" s="272"/>
      <c r="G49" s="272"/>
      <c r="H49" s="272"/>
      <c r="I49" s="272"/>
      <c r="J49" s="272"/>
      <c r="K49" s="272"/>
      <c r="L49" s="272"/>
      <c r="M49" s="272"/>
      <c r="N49" s="43"/>
    </row>
    <row r="50" spans="1:14" s="995" customFormat="1" ht="25.5">
      <c r="A50" s="315" t="s">
        <v>1280</v>
      </c>
      <c r="B50" s="1010">
        <v>1.7600000000000001E-3</v>
      </c>
      <c r="C50" s="1010">
        <v>-3.8299999999999992E-3</v>
      </c>
      <c r="D50" s="1010">
        <v>1.7600000000000001E-3</v>
      </c>
      <c r="E50" s="272"/>
      <c r="F50" s="272"/>
      <c r="G50" s="272"/>
      <c r="H50" s="272"/>
      <c r="I50" s="272"/>
      <c r="J50" s="272"/>
      <c r="K50" s="272"/>
      <c r="L50" s="272"/>
      <c r="M50" s="272"/>
      <c r="N50" s="43"/>
    </row>
    <row r="51" spans="1:14">
      <c r="A51" s="893" t="s">
        <v>723</v>
      </c>
      <c r="B51" s="894">
        <v>3946.9677200000001</v>
      </c>
      <c r="C51" s="894">
        <v>-1252.2604500000002</v>
      </c>
      <c r="D51" s="894">
        <v>3946.9677200000001</v>
      </c>
      <c r="E51" s="271"/>
      <c r="F51" s="271"/>
      <c r="G51" s="271"/>
      <c r="H51" s="271"/>
      <c r="I51" s="271"/>
      <c r="J51" s="271"/>
      <c r="K51" s="271"/>
      <c r="L51" s="271"/>
      <c r="M51" s="271"/>
    </row>
    <row r="52" spans="1:14">
      <c r="A52" s="311" t="s">
        <v>718</v>
      </c>
      <c r="B52" s="312">
        <v>71609.541540000035</v>
      </c>
      <c r="C52" s="312">
        <v>2142.7819100000052</v>
      </c>
      <c r="D52" s="312"/>
      <c r="E52" s="273"/>
      <c r="F52" s="273"/>
      <c r="G52" s="273"/>
      <c r="H52" s="273"/>
      <c r="I52" s="273"/>
      <c r="J52" s="273"/>
      <c r="K52" s="273"/>
      <c r="L52" s="273"/>
      <c r="M52" s="273"/>
    </row>
    <row r="53" spans="1:14" ht="12.75" customHeight="1">
      <c r="A53" s="12" t="s">
        <v>557</v>
      </c>
    </row>
    <row r="54" spans="1:14" ht="12.75" customHeight="1"/>
    <row r="55" spans="1:14" ht="12.75" customHeight="1">
      <c r="A55" s="570" t="s">
        <v>81</v>
      </c>
    </row>
    <row r="56" spans="1:14" ht="12.75" customHeight="1">
      <c r="D56" s="117"/>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756</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35" t="s">
        <v>612</v>
      </c>
      <c r="E1" s="122" t="str">
        <f>Naslovnica!A20</f>
        <v>Siječanj 2026.</v>
      </c>
    </row>
    <row r="2" spans="1:13" ht="12.75" customHeight="1">
      <c r="A2" s="511" t="s">
        <v>856</v>
      </c>
      <c r="E2" s="489" t="str">
        <f>Naslovnica!A24</f>
        <v>January 2026</v>
      </c>
    </row>
    <row r="3" spans="1:13">
      <c r="A3" s="279"/>
      <c r="B3" s="274"/>
      <c r="C3" s="274"/>
      <c r="D3" s="13" t="s">
        <v>1241</v>
      </c>
      <c r="F3" s="274"/>
      <c r="G3" s="280"/>
    </row>
    <row r="4" spans="1:13" ht="48.75" customHeight="1">
      <c r="A4" s="1160" t="s">
        <v>546</v>
      </c>
      <c r="B4" s="1162" t="s">
        <v>857</v>
      </c>
      <c r="C4" s="1162"/>
      <c r="D4" s="1162"/>
      <c r="E4" s="697"/>
      <c r="F4" s="279"/>
      <c r="G4" s="279"/>
    </row>
    <row r="5" spans="1:13" ht="60">
      <c r="A5" s="1160"/>
      <c r="B5" s="636" t="s">
        <v>547</v>
      </c>
      <c r="C5" s="636" t="s">
        <v>548</v>
      </c>
      <c r="D5" s="636" t="s">
        <v>549</v>
      </c>
      <c r="E5" s="281"/>
      <c r="F5" s="281"/>
    </row>
    <row r="6" spans="1:13" ht="12.75" customHeight="1">
      <c r="A6" s="319" t="s">
        <v>116</v>
      </c>
      <c r="B6" s="320">
        <v>5010.4752900000003</v>
      </c>
      <c r="C6" s="320">
        <v>63279.758839999995</v>
      </c>
      <c r="D6" s="320">
        <v>174418.06731889569</v>
      </c>
      <c r="E6" s="282"/>
      <c r="F6" s="282"/>
      <c r="G6" s="902"/>
      <c r="K6" s="117"/>
      <c r="L6" s="117"/>
      <c r="M6" s="117"/>
    </row>
    <row r="7" spans="1:13" ht="12.75" customHeight="1">
      <c r="A7" s="321" t="s">
        <v>117</v>
      </c>
      <c r="B7" s="320">
        <v>40884.536249999997</v>
      </c>
      <c r="C7" s="320">
        <v>544826.54122000001</v>
      </c>
      <c r="D7" s="320">
        <v>6431723.7574550547</v>
      </c>
      <c r="E7" s="282"/>
      <c r="F7" s="282"/>
      <c r="G7" s="902"/>
      <c r="K7" s="117"/>
      <c r="L7" s="117"/>
      <c r="M7" s="117"/>
    </row>
    <row r="8" spans="1:13" ht="12.75" customHeight="1">
      <c r="A8" s="321" t="s">
        <v>118</v>
      </c>
      <c r="B8" s="320">
        <v>2554.4258599999998</v>
      </c>
      <c r="C8" s="320">
        <v>34886.833789999997</v>
      </c>
      <c r="D8" s="320">
        <v>191095.44326717369</v>
      </c>
      <c r="E8" s="282"/>
      <c r="F8" s="282"/>
      <c r="G8" s="902"/>
      <c r="K8" s="117"/>
      <c r="L8" s="117"/>
      <c r="M8" s="117"/>
    </row>
    <row r="9" spans="1:13" ht="12.75" customHeight="1">
      <c r="A9" s="637" t="s">
        <v>210</v>
      </c>
      <c r="B9" s="638">
        <v>48449.437400000003</v>
      </c>
      <c r="C9" s="638">
        <v>642993.13384999998</v>
      </c>
      <c r="D9" s="638">
        <v>6797237.2680411246</v>
      </c>
      <c r="E9" s="283"/>
      <c r="F9" s="283"/>
      <c r="G9" s="902"/>
      <c r="K9" s="117"/>
      <c r="L9" s="117"/>
      <c r="M9" s="117"/>
    </row>
    <row r="10" spans="1:13" ht="12.75" customHeight="1">
      <c r="A10" s="321" t="s">
        <v>119</v>
      </c>
      <c r="B10" s="320">
        <v>4620.2254999999996</v>
      </c>
      <c r="C10" s="320">
        <v>57138.622299999995</v>
      </c>
      <c r="D10" s="320">
        <v>151022.26496915653</v>
      </c>
      <c r="E10" s="282"/>
      <c r="F10" s="282"/>
      <c r="G10" s="902"/>
      <c r="K10" s="117"/>
      <c r="L10" s="117"/>
      <c r="M10" s="117"/>
    </row>
    <row r="11" spans="1:13" ht="12.75" customHeight="1">
      <c r="A11" s="321" t="s">
        <v>120</v>
      </c>
      <c r="B11" s="320">
        <v>18929.40782</v>
      </c>
      <c r="C11" s="320">
        <v>253362.11088999998</v>
      </c>
      <c r="D11" s="320">
        <v>2447650.0934755383</v>
      </c>
      <c r="E11" s="282"/>
      <c r="F11" s="282"/>
      <c r="G11" s="902"/>
      <c r="K11" s="117"/>
      <c r="L11" s="117"/>
      <c r="M11" s="117"/>
    </row>
    <row r="12" spans="1:13" ht="12.75" customHeight="1">
      <c r="A12" s="321" t="s">
        <v>121</v>
      </c>
      <c r="B12" s="320">
        <v>693.44399999999996</v>
      </c>
      <c r="C12" s="320">
        <v>9646.7795000000006</v>
      </c>
      <c r="D12" s="320">
        <v>51275.016886277124</v>
      </c>
      <c r="E12" s="282"/>
      <c r="F12" s="282"/>
      <c r="G12" s="902"/>
      <c r="K12" s="117"/>
      <c r="L12" s="117"/>
      <c r="M12" s="117"/>
    </row>
    <row r="13" spans="1:13" ht="12.75" customHeight="1">
      <c r="A13" s="637" t="s">
        <v>211</v>
      </c>
      <c r="B13" s="638">
        <v>24243.07732</v>
      </c>
      <c r="C13" s="638">
        <v>320147.51269</v>
      </c>
      <c r="D13" s="638">
        <v>2649947.375330972</v>
      </c>
      <c r="E13" s="283"/>
      <c r="F13" s="283"/>
      <c r="G13" s="902"/>
      <c r="K13" s="117"/>
      <c r="L13" s="117"/>
      <c r="M13" s="117"/>
    </row>
    <row r="14" spans="1:13" ht="12.75" customHeight="1">
      <c r="A14" s="321" t="s">
        <v>122</v>
      </c>
      <c r="B14" s="320">
        <v>7725.7412800000002</v>
      </c>
      <c r="C14" s="320">
        <v>89215.893479999984</v>
      </c>
      <c r="D14" s="320">
        <v>226779.2200207127</v>
      </c>
      <c r="E14" s="282"/>
      <c r="F14" s="282"/>
      <c r="G14" s="902"/>
      <c r="K14" s="117"/>
      <c r="L14" s="117"/>
      <c r="M14" s="117"/>
    </row>
    <row r="15" spans="1:13" ht="12.75" customHeight="1">
      <c r="A15" s="321" t="s">
        <v>123</v>
      </c>
      <c r="B15" s="320">
        <v>21516.342690000001</v>
      </c>
      <c r="C15" s="320">
        <v>288729.42366999999</v>
      </c>
      <c r="D15" s="320">
        <v>3073342.2846263237</v>
      </c>
      <c r="E15" s="282"/>
      <c r="F15" s="282"/>
      <c r="G15" s="902"/>
      <c r="K15" s="117"/>
      <c r="L15" s="117"/>
      <c r="M15" s="117"/>
    </row>
    <row r="16" spans="1:13" ht="12.75" customHeight="1">
      <c r="A16" s="321" t="s">
        <v>124</v>
      </c>
      <c r="B16" s="320">
        <v>1150.73316</v>
      </c>
      <c r="C16" s="320">
        <v>15690.72385</v>
      </c>
      <c r="D16" s="320">
        <v>81756.143517785516</v>
      </c>
      <c r="E16" s="282"/>
      <c r="F16" s="282"/>
      <c r="G16" s="902"/>
      <c r="K16" s="117"/>
      <c r="L16" s="117"/>
      <c r="M16" s="117"/>
    </row>
    <row r="17" spans="1:13" ht="12.75" customHeight="1">
      <c r="A17" s="637" t="s">
        <v>212</v>
      </c>
      <c r="B17" s="638">
        <v>30392.817129999999</v>
      </c>
      <c r="C17" s="638">
        <v>393636.04099999997</v>
      </c>
      <c r="D17" s="638">
        <v>3381877.6481648223</v>
      </c>
      <c r="E17" s="283"/>
      <c r="F17" s="283"/>
      <c r="G17" s="902"/>
      <c r="K17" s="117"/>
      <c r="L17" s="117"/>
      <c r="M17" s="117"/>
    </row>
    <row r="18" spans="1:13" ht="12.75" customHeight="1">
      <c r="A18" s="321" t="s">
        <v>125</v>
      </c>
      <c r="B18" s="320">
        <v>4775.2521200000001</v>
      </c>
      <c r="C18" s="320">
        <v>60624.592130000005</v>
      </c>
      <c r="D18" s="320">
        <v>155151.58485560885</v>
      </c>
      <c r="E18" s="282"/>
      <c r="F18" s="282"/>
      <c r="G18" s="902"/>
      <c r="K18" s="117"/>
      <c r="L18" s="117"/>
      <c r="M18" s="117"/>
    </row>
    <row r="19" spans="1:13" ht="12.75" customHeight="1">
      <c r="A19" s="321" t="s">
        <v>126</v>
      </c>
      <c r="B19" s="320">
        <v>33651.320060000005</v>
      </c>
      <c r="C19" s="320">
        <v>450291.40072999994</v>
      </c>
      <c r="D19" s="320">
        <v>5121372.2925802162</v>
      </c>
      <c r="E19" s="282"/>
      <c r="F19" s="282"/>
      <c r="G19" s="902"/>
      <c r="K19" s="117"/>
      <c r="L19" s="117"/>
      <c r="M19" s="117"/>
    </row>
    <row r="20" spans="1:13" ht="12.75" customHeight="1">
      <c r="A20" s="321" t="s">
        <v>127</v>
      </c>
      <c r="B20" s="320">
        <v>1949.5798799999998</v>
      </c>
      <c r="C20" s="320">
        <v>26869.665519999995</v>
      </c>
      <c r="D20" s="320">
        <v>153007.43292605088</v>
      </c>
      <c r="E20" s="282"/>
      <c r="F20" s="282"/>
      <c r="G20" s="902"/>
      <c r="K20" s="117"/>
      <c r="L20" s="117"/>
      <c r="M20" s="117"/>
    </row>
    <row r="21" spans="1:13" ht="12.75" customHeight="1">
      <c r="A21" s="637" t="s">
        <v>213</v>
      </c>
      <c r="B21" s="638">
        <v>40376.15206</v>
      </c>
      <c r="C21" s="638">
        <v>537785.65837999992</v>
      </c>
      <c r="D21" s="638">
        <v>5429531.3103618762</v>
      </c>
      <c r="E21" s="283"/>
      <c r="F21" s="283"/>
      <c r="G21" s="902"/>
      <c r="K21" s="117"/>
      <c r="L21" s="117"/>
      <c r="M21" s="117"/>
    </row>
    <row r="22" spans="1:13" ht="12.75" customHeight="1">
      <c r="A22" s="322" t="s">
        <v>214</v>
      </c>
      <c r="B22" s="323">
        <v>22131.694189999998</v>
      </c>
      <c r="C22" s="323">
        <v>270258.86674999999</v>
      </c>
      <c r="D22" s="323">
        <v>707371.13716437377</v>
      </c>
      <c r="E22" s="283"/>
      <c r="F22" s="283"/>
      <c r="G22" s="902"/>
      <c r="H22" s="117"/>
      <c r="K22" s="117"/>
      <c r="L22" s="117"/>
      <c r="M22" s="117"/>
    </row>
    <row r="23" spans="1:13" ht="12.75" customHeight="1">
      <c r="A23" s="322" t="s">
        <v>215</v>
      </c>
      <c r="B23" s="323">
        <v>114981.60682000002</v>
      </c>
      <c r="C23" s="323">
        <v>1537209.4765099999</v>
      </c>
      <c r="D23" s="323">
        <v>17074088.428137135</v>
      </c>
      <c r="E23" s="283"/>
      <c r="F23" s="283"/>
      <c r="G23" s="902"/>
      <c r="H23" s="117"/>
      <c r="K23" s="117"/>
      <c r="L23" s="117"/>
      <c r="M23" s="117"/>
    </row>
    <row r="24" spans="1:13" ht="12.75" customHeight="1">
      <c r="A24" s="322" t="s">
        <v>216</v>
      </c>
      <c r="B24" s="323">
        <v>6348.1828999999998</v>
      </c>
      <c r="C24" s="323">
        <v>87094.002659999998</v>
      </c>
      <c r="D24" s="323">
        <v>477134.03659728717</v>
      </c>
      <c r="E24" s="283"/>
      <c r="F24" s="283"/>
      <c r="G24" s="902"/>
      <c r="H24" s="117"/>
      <c r="K24" s="117"/>
      <c r="L24" s="117"/>
      <c r="M24" s="117"/>
    </row>
    <row r="25" spans="1:13">
      <c r="A25" s="885" t="s">
        <v>550</v>
      </c>
      <c r="B25" s="888">
        <v>143461.48391000001</v>
      </c>
      <c r="C25" s="888">
        <v>1894562.34592</v>
      </c>
      <c r="D25" s="888">
        <v>18258593.601898793</v>
      </c>
      <c r="E25" s="283"/>
      <c r="F25" s="283"/>
      <c r="H25" s="117"/>
      <c r="K25" s="117"/>
      <c r="L25" s="117"/>
      <c r="M25" s="117"/>
    </row>
    <row r="26" spans="1:13" ht="21.75" customHeight="1">
      <c r="A26" s="1164" t="s">
        <v>23</v>
      </c>
      <c r="B26" s="1164"/>
      <c r="C26" s="1164"/>
      <c r="D26" s="1164"/>
      <c r="E26" s="1164"/>
      <c r="F26" s="713"/>
      <c r="G26" s="713"/>
    </row>
    <row r="27" spans="1:13" ht="20.25" customHeight="1">
      <c r="A27" s="1165" t="s">
        <v>24</v>
      </c>
      <c r="B27" s="1165"/>
      <c r="C27" s="1165"/>
      <c r="D27" s="1165"/>
      <c r="E27" s="1165"/>
      <c r="F27" s="714"/>
      <c r="G27" s="714"/>
    </row>
    <row r="28" spans="1:13" ht="12.75" customHeight="1"/>
    <row r="29" spans="1:13" ht="12.75" customHeight="1">
      <c r="A29" s="135" t="s">
        <v>613</v>
      </c>
      <c r="E29" s="122" t="str">
        <f>Naslovnica!A20</f>
        <v>Siječanj 2026.</v>
      </c>
    </row>
    <row r="30" spans="1:13" ht="12.75" customHeight="1">
      <c r="A30" s="511" t="s">
        <v>869</v>
      </c>
      <c r="E30" s="489" t="str">
        <f>Naslovnica!A24</f>
        <v>January 2026</v>
      </c>
    </row>
    <row r="31" spans="1:13" ht="12.75" customHeight="1">
      <c r="D31" s="276"/>
      <c r="E31" s="13" t="s">
        <v>1241</v>
      </c>
    </row>
    <row r="32" spans="1:13" ht="25.5" customHeight="1">
      <c r="A32" s="1160" t="s">
        <v>551</v>
      </c>
      <c r="B32" s="1163" t="s">
        <v>769</v>
      </c>
      <c r="C32" s="1163"/>
      <c r="D32" s="1163" t="s">
        <v>768</v>
      </c>
      <c r="E32" s="1163"/>
      <c r="F32" s="710"/>
      <c r="G32" s="710"/>
    </row>
    <row r="33" spans="1:15" ht="60">
      <c r="A33" s="1160"/>
      <c r="B33" s="636" t="s">
        <v>547</v>
      </c>
      <c r="C33" s="636" t="s">
        <v>552</v>
      </c>
      <c r="D33" s="636" t="s">
        <v>547</v>
      </c>
      <c r="E33" s="636" t="s">
        <v>552</v>
      </c>
    </row>
    <row r="34" spans="1:15">
      <c r="A34" s="319" t="s">
        <v>116</v>
      </c>
      <c r="B34" s="324">
        <v>0</v>
      </c>
      <c r="C34" s="324">
        <v>0</v>
      </c>
      <c r="D34" s="324">
        <v>3.5299999999999998E-2</v>
      </c>
      <c r="E34" s="325">
        <v>0</v>
      </c>
      <c r="L34" s="117"/>
      <c r="M34" s="117"/>
      <c r="N34" s="117"/>
      <c r="O34" s="117"/>
    </row>
    <row r="35" spans="1:15" ht="12.75" customHeight="1">
      <c r="A35" s="321" t="s">
        <v>117</v>
      </c>
      <c r="B35" s="324">
        <v>0</v>
      </c>
      <c r="C35" s="324">
        <v>0</v>
      </c>
      <c r="D35" s="324">
        <v>8.7859999999999994E-2</v>
      </c>
      <c r="E35" s="325">
        <v>0</v>
      </c>
      <c r="F35" s="51"/>
      <c r="L35" s="117"/>
      <c r="M35" s="117"/>
      <c r="N35" s="117"/>
      <c r="O35" s="117"/>
    </row>
    <row r="36" spans="1:15" ht="12.75" customHeight="1">
      <c r="A36" s="321" t="s">
        <v>118</v>
      </c>
      <c r="B36" s="324">
        <v>0</v>
      </c>
      <c r="C36" s="324">
        <v>0</v>
      </c>
      <c r="D36" s="324">
        <v>0</v>
      </c>
      <c r="E36" s="325">
        <v>0</v>
      </c>
      <c r="F36" s="51"/>
      <c r="L36" s="117"/>
      <c r="M36" s="117"/>
      <c r="N36" s="117"/>
      <c r="O36" s="117"/>
    </row>
    <row r="37" spans="1:15" ht="12.75" customHeight="1">
      <c r="A37" s="637" t="s">
        <v>210</v>
      </c>
      <c r="B37" s="639">
        <v>0</v>
      </c>
      <c r="C37" s="639">
        <v>0</v>
      </c>
      <c r="D37" s="639">
        <v>0.12315999999999999</v>
      </c>
      <c r="E37" s="640">
        <v>0</v>
      </c>
      <c r="F37" s="51"/>
      <c r="L37" s="117"/>
      <c r="M37" s="117"/>
      <c r="N37" s="117"/>
      <c r="O37" s="117"/>
    </row>
    <row r="38" spans="1:15" ht="12.75" customHeight="1">
      <c r="A38" s="321" t="s">
        <v>119</v>
      </c>
      <c r="B38" s="324">
        <v>0</v>
      </c>
      <c r="C38" s="324">
        <v>0</v>
      </c>
      <c r="D38" s="324">
        <v>0.46464</v>
      </c>
      <c r="E38" s="325">
        <v>0</v>
      </c>
      <c r="F38" s="51"/>
      <c r="L38" s="117"/>
      <c r="M38" s="117"/>
      <c r="N38" s="117"/>
      <c r="O38" s="117"/>
    </row>
    <row r="39" spans="1:15" ht="12.75" customHeight="1">
      <c r="A39" s="321" t="s">
        <v>120</v>
      </c>
      <c r="B39" s="324">
        <v>0</v>
      </c>
      <c r="C39" s="324">
        <v>0</v>
      </c>
      <c r="D39" s="324">
        <v>0</v>
      </c>
      <c r="E39" s="325">
        <v>0</v>
      </c>
      <c r="F39" s="51"/>
      <c r="L39" s="117"/>
      <c r="M39" s="117"/>
      <c r="N39" s="117"/>
      <c r="O39" s="117"/>
    </row>
    <row r="40" spans="1:15" ht="12.75" customHeight="1">
      <c r="A40" s="321" t="s">
        <v>121</v>
      </c>
      <c r="B40" s="324">
        <v>0</v>
      </c>
      <c r="C40" s="324">
        <v>0</v>
      </c>
      <c r="D40" s="324">
        <v>0</v>
      </c>
      <c r="E40" s="325">
        <v>0</v>
      </c>
      <c r="F40" s="51"/>
      <c r="L40" s="117"/>
      <c r="M40" s="117"/>
      <c r="N40" s="117"/>
      <c r="O40" s="117"/>
    </row>
    <row r="41" spans="1:15" ht="12.75" customHeight="1">
      <c r="A41" s="637" t="s">
        <v>211</v>
      </c>
      <c r="B41" s="639">
        <v>0</v>
      </c>
      <c r="C41" s="639">
        <v>0</v>
      </c>
      <c r="D41" s="639">
        <v>0.46464</v>
      </c>
      <c r="E41" s="640">
        <v>0</v>
      </c>
      <c r="F41" s="51"/>
      <c r="L41" s="117"/>
      <c r="M41" s="117"/>
      <c r="N41" s="117"/>
      <c r="O41" s="117"/>
    </row>
    <row r="42" spans="1:15" ht="12.75" customHeight="1">
      <c r="A42" s="321" t="s">
        <v>122</v>
      </c>
      <c r="B42" s="324">
        <v>0</v>
      </c>
      <c r="C42" s="324">
        <v>0</v>
      </c>
      <c r="D42" s="324">
        <v>1.75E-3</v>
      </c>
      <c r="E42" s="325">
        <v>0</v>
      </c>
      <c r="F42" s="51"/>
      <c r="L42" s="117"/>
      <c r="M42" s="117"/>
      <c r="N42" s="117"/>
      <c r="O42" s="117"/>
    </row>
    <row r="43" spans="1:15" ht="12.75" customHeight="1">
      <c r="A43" s="321" t="s">
        <v>123</v>
      </c>
      <c r="B43" s="324">
        <v>0</v>
      </c>
      <c r="C43" s="324">
        <v>0</v>
      </c>
      <c r="D43" s="324">
        <v>0</v>
      </c>
      <c r="E43" s="325">
        <v>0</v>
      </c>
      <c r="F43" s="51"/>
      <c r="L43" s="117"/>
      <c r="M43" s="117"/>
      <c r="N43" s="117"/>
      <c r="O43" s="117"/>
    </row>
    <row r="44" spans="1:15" ht="12.75" customHeight="1">
      <c r="A44" s="321" t="s">
        <v>124</v>
      </c>
      <c r="B44" s="324">
        <v>0</v>
      </c>
      <c r="C44" s="324">
        <v>0</v>
      </c>
      <c r="D44" s="324">
        <v>0</v>
      </c>
      <c r="E44" s="325">
        <v>0</v>
      </c>
      <c r="F44" s="51"/>
      <c r="L44" s="117"/>
      <c r="M44" s="117"/>
      <c r="N44" s="117"/>
      <c r="O44" s="117"/>
    </row>
    <row r="45" spans="1:15" ht="12.75" customHeight="1">
      <c r="A45" s="637" t="s">
        <v>212</v>
      </c>
      <c r="B45" s="639">
        <v>0</v>
      </c>
      <c r="C45" s="639">
        <v>0</v>
      </c>
      <c r="D45" s="639">
        <v>1.75E-3</v>
      </c>
      <c r="E45" s="640">
        <v>0</v>
      </c>
      <c r="F45" s="51"/>
      <c r="L45" s="117"/>
      <c r="M45" s="117"/>
      <c r="N45" s="117"/>
      <c r="O45" s="117"/>
    </row>
    <row r="46" spans="1:15" ht="12.75" customHeight="1">
      <c r="A46" s="321" t="s">
        <v>125</v>
      </c>
      <c r="B46" s="324">
        <v>0</v>
      </c>
      <c r="C46" s="324">
        <v>0</v>
      </c>
      <c r="D46" s="324">
        <v>0.23577000000000001</v>
      </c>
      <c r="E46" s="325">
        <v>0</v>
      </c>
      <c r="F46" s="51"/>
      <c r="L46" s="117"/>
      <c r="M46" s="117"/>
      <c r="N46" s="117"/>
      <c r="O46" s="117"/>
    </row>
    <row r="47" spans="1:15" ht="12.75" customHeight="1">
      <c r="A47" s="321" t="s">
        <v>126</v>
      </c>
      <c r="B47" s="324">
        <v>0</v>
      </c>
      <c r="C47" s="324">
        <v>0</v>
      </c>
      <c r="D47" s="324">
        <v>1.0019999999999999E-2</v>
      </c>
      <c r="E47" s="325">
        <v>0</v>
      </c>
      <c r="F47" s="51"/>
      <c r="L47" s="117"/>
      <c r="M47" s="117"/>
      <c r="N47" s="117"/>
      <c r="O47" s="117"/>
    </row>
    <row r="48" spans="1:15" ht="12.75" customHeight="1">
      <c r="A48" s="321" t="s">
        <v>127</v>
      </c>
      <c r="B48" s="324">
        <v>0</v>
      </c>
      <c r="C48" s="324">
        <v>0</v>
      </c>
      <c r="D48" s="324">
        <v>0</v>
      </c>
      <c r="E48" s="325">
        <v>0</v>
      </c>
      <c r="F48" s="51"/>
      <c r="L48" s="117"/>
      <c r="M48" s="117"/>
      <c r="N48" s="117"/>
      <c r="O48" s="117"/>
    </row>
    <row r="49" spans="1:15" ht="12.75" customHeight="1">
      <c r="A49" s="637" t="s">
        <v>213</v>
      </c>
      <c r="B49" s="639">
        <v>0</v>
      </c>
      <c r="C49" s="639">
        <v>0</v>
      </c>
      <c r="D49" s="639">
        <v>0.24579000000000001</v>
      </c>
      <c r="E49" s="640">
        <v>0</v>
      </c>
      <c r="F49" s="51"/>
      <c r="L49" s="117"/>
      <c r="M49" s="117"/>
      <c r="N49" s="117"/>
      <c r="O49" s="117"/>
    </row>
    <row r="50" spans="1:15" ht="12.75" customHeight="1">
      <c r="A50" s="322" t="s">
        <v>214</v>
      </c>
      <c r="B50" s="326">
        <v>0</v>
      </c>
      <c r="C50" s="326">
        <v>0</v>
      </c>
      <c r="D50" s="326">
        <v>0.73746</v>
      </c>
      <c r="E50" s="327">
        <v>0</v>
      </c>
      <c r="F50" s="51"/>
      <c r="L50" s="117"/>
      <c r="M50" s="117"/>
      <c r="N50" s="117"/>
      <c r="O50" s="117"/>
    </row>
    <row r="51" spans="1:15" ht="12.75" customHeight="1">
      <c r="A51" s="322" t="s">
        <v>215</v>
      </c>
      <c r="B51" s="326">
        <v>0</v>
      </c>
      <c r="C51" s="326">
        <v>0</v>
      </c>
      <c r="D51" s="326">
        <v>9.7879999999999995E-2</v>
      </c>
      <c r="E51" s="327">
        <v>0</v>
      </c>
      <c r="F51" s="51"/>
      <c r="L51" s="117"/>
      <c r="M51" s="117"/>
      <c r="N51" s="117"/>
      <c r="O51" s="117"/>
    </row>
    <row r="52" spans="1:15" ht="12.75" customHeight="1">
      <c r="A52" s="322" t="s">
        <v>216</v>
      </c>
      <c r="B52" s="326">
        <v>0</v>
      </c>
      <c r="C52" s="326">
        <v>0</v>
      </c>
      <c r="D52" s="326">
        <v>0</v>
      </c>
      <c r="E52" s="327">
        <v>0</v>
      </c>
      <c r="F52" s="43"/>
      <c r="L52" s="117"/>
      <c r="M52" s="117"/>
      <c r="N52" s="117"/>
      <c r="O52" s="117"/>
    </row>
    <row r="53" spans="1:15" ht="12.75" customHeight="1">
      <c r="A53" s="885" t="s">
        <v>550</v>
      </c>
      <c r="B53" s="889">
        <v>0</v>
      </c>
      <c r="C53" s="889">
        <v>0</v>
      </c>
      <c r="D53" s="889">
        <v>0.83533999999999997</v>
      </c>
      <c r="E53" s="890">
        <v>0</v>
      </c>
      <c r="L53" s="117"/>
      <c r="M53" s="117"/>
      <c r="N53" s="117"/>
      <c r="O53" s="117"/>
    </row>
    <row r="54" spans="1:15" ht="24.75" customHeight="1">
      <c r="A54" s="1166" t="s">
        <v>25</v>
      </c>
      <c r="B54" s="1166"/>
      <c r="C54" s="1166"/>
      <c r="D54" s="1166"/>
      <c r="E54" s="1166"/>
      <c r="F54" s="715"/>
    </row>
    <row r="55" spans="1:15">
      <c r="A55" s="515" t="s">
        <v>26</v>
      </c>
      <c r="B55" s="158"/>
      <c r="C55" s="158"/>
      <c r="D55" s="158"/>
      <c r="E55" s="158"/>
      <c r="F55" s="158"/>
    </row>
    <row r="56" spans="1:15" ht="12.75" customHeight="1">
      <c r="A56" s="16" t="s">
        <v>553</v>
      </c>
    </row>
    <row r="57" spans="1:15" ht="12.75" customHeight="1"/>
    <row r="58" spans="1:15" ht="12.75" customHeight="1">
      <c r="A58" s="284" t="s">
        <v>614</v>
      </c>
      <c r="D58" s="122" t="str">
        <f t="shared" ref="D58:D59" si="0">E1</f>
        <v>Siječanj 2026.</v>
      </c>
    </row>
    <row r="59" spans="1:15" ht="12.75" customHeight="1">
      <c r="A59" s="516" t="s">
        <v>615</v>
      </c>
      <c r="D59" s="489" t="str">
        <f t="shared" si="0"/>
        <v>January 2026</v>
      </c>
    </row>
    <row r="60" spans="1:15" ht="12.75" customHeight="1">
      <c r="D60" s="13" t="s">
        <v>1241</v>
      </c>
    </row>
    <row r="61" spans="1:15" ht="42.75" customHeight="1">
      <c r="A61" s="1161" t="s">
        <v>551</v>
      </c>
      <c r="B61" s="1162" t="s">
        <v>554</v>
      </c>
      <c r="C61" s="1162"/>
      <c r="D61" s="1162"/>
      <c r="E61" s="711"/>
    </row>
    <row r="62" spans="1:15" ht="60">
      <c r="A62" s="1161"/>
      <c r="B62" s="636" t="s">
        <v>547</v>
      </c>
      <c r="C62" s="636" t="s">
        <v>552</v>
      </c>
      <c r="D62" s="636" t="s">
        <v>555</v>
      </c>
    </row>
    <row r="63" spans="1:15" ht="12.75" customHeight="1">
      <c r="A63" s="319" t="s">
        <v>116</v>
      </c>
      <c r="B63" s="320">
        <v>0</v>
      </c>
      <c r="C63" s="320">
        <v>0</v>
      </c>
      <c r="D63" s="320">
        <v>953.60699052823668</v>
      </c>
      <c r="M63" s="117"/>
      <c r="N63" s="117"/>
      <c r="O63" s="117"/>
    </row>
    <row r="64" spans="1:15" ht="12.75" customHeight="1">
      <c r="A64" s="321" t="s">
        <v>117</v>
      </c>
      <c r="B64" s="320">
        <v>5212.89347</v>
      </c>
      <c r="C64" s="320">
        <v>5212.89347</v>
      </c>
      <c r="D64" s="320">
        <v>549113.6985238354</v>
      </c>
      <c r="M64" s="117"/>
      <c r="N64" s="117"/>
      <c r="O64" s="117"/>
    </row>
    <row r="65" spans="1:15" ht="12.75" customHeight="1">
      <c r="A65" s="321" t="s">
        <v>118</v>
      </c>
      <c r="B65" s="320">
        <v>6492.7515700000004</v>
      </c>
      <c r="C65" s="320">
        <v>6492.7515700000004</v>
      </c>
      <c r="D65" s="320">
        <v>642046.33892950113</v>
      </c>
      <c r="M65" s="117"/>
      <c r="N65" s="117"/>
      <c r="O65" s="117"/>
    </row>
    <row r="66" spans="1:15" ht="12.75" customHeight="1">
      <c r="A66" s="637" t="s">
        <v>210</v>
      </c>
      <c r="B66" s="638">
        <v>11705.645039999999</v>
      </c>
      <c r="C66" s="638">
        <v>11705.645039999999</v>
      </c>
      <c r="D66" s="638">
        <v>1192113.6444438649</v>
      </c>
      <c r="M66" s="117"/>
      <c r="N66" s="117"/>
      <c r="O66" s="117"/>
    </row>
    <row r="67" spans="1:15" ht="12.75" customHeight="1">
      <c r="A67" s="321" t="s">
        <v>119</v>
      </c>
      <c r="B67" s="320">
        <v>3.42577</v>
      </c>
      <c r="C67" s="320">
        <v>3.42577</v>
      </c>
      <c r="D67" s="320">
        <v>198.99850210299292</v>
      </c>
      <c r="M67" s="117"/>
      <c r="N67" s="117"/>
      <c r="O67" s="117"/>
    </row>
    <row r="68" spans="1:15" ht="12.75" customHeight="1">
      <c r="A68" s="321" t="s">
        <v>120</v>
      </c>
      <c r="B68" s="320">
        <v>1898.2442699999999</v>
      </c>
      <c r="C68" s="320">
        <v>1898.2442699999999</v>
      </c>
      <c r="D68" s="320">
        <v>214747.03038296892</v>
      </c>
      <c r="M68" s="117"/>
      <c r="N68" s="117"/>
      <c r="O68" s="117"/>
    </row>
    <row r="69" spans="1:15" ht="12.75" customHeight="1">
      <c r="A69" s="321" t="s">
        <v>121</v>
      </c>
      <c r="B69" s="320">
        <v>1516.7303899999999</v>
      </c>
      <c r="C69" s="320">
        <v>1516.7303899999999</v>
      </c>
      <c r="D69" s="320">
        <v>197830.88874517349</v>
      </c>
      <c r="M69" s="117"/>
      <c r="N69" s="117"/>
      <c r="O69" s="117"/>
    </row>
    <row r="70" spans="1:15" ht="12.75" customHeight="1">
      <c r="A70" s="637" t="s">
        <v>211</v>
      </c>
      <c r="B70" s="638">
        <v>3418.4004299999997</v>
      </c>
      <c r="C70" s="638">
        <v>3418.4004299999997</v>
      </c>
      <c r="D70" s="638">
        <v>412776.91763024544</v>
      </c>
      <c r="M70" s="117"/>
      <c r="N70" s="117"/>
      <c r="O70" s="117"/>
    </row>
    <row r="71" spans="1:15">
      <c r="A71" s="321" t="s">
        <v>122</v>
      </c>
      <c r="B71" s="320">
        <v>7.5968</v>
      </c>
      <c r="C71" s="320">
        <v>7.5968</v>
      </c>
      <c r="D71" s="320">
        <v>635.75502203264989</v>
      </c>
      <c r="M71" s="117"/>
      <c r="N71" s="117"/>
      <c r="O71" s="117"/>
    </row>
    <row r="72" spans="1:15">
      <c r="A72" s="321" t="s">
        <v>123</v>
      </c>
      <c r="B72" s="320">
        <v>3064.8188500000001</v>
      </c>
      <c r="C72" s="320">
        <v>3064.8188500000001</v>
      </c>
      <c r="D72" s="320">
        <v>313396.57463760755</v>
      </c>
      <c r="M72" s="117"/>
      <c r="N72" s="117"/>
      <c r="O72" s="117"/>
    </row>
    <row r="73" spans="1:15">
      <c r="A73" s="321" t="s">
        <v>124</v>
      </c>
      <c r="B73" s="320">
        <v>2580.7949399999998</v>
      </c>
      <c r="C73" s="320">
        <v>2580.7949399999998</v>
      </c>
      <c r="D73" s="320">
        <v>296815.68009850482</v>
      </c>
      <c r="M73" s="117"/>
      <c r="N73" s="117"/>
      <c r="O73" s="117"/>
    </row>
    <row r="74" spans="1:15">
      <c r="A74" s="637" t="s">
        <v>212</v>
      </c>
      <c r="B74" s="638">
        <v>5653.2105899999997</v>
      </c>
      <c r="C74" s="638">
        <v>5653.2105899999997</v>
      </c>
      <c r="D74" s="638">
        <v>610848.00975814508</v>
      </c>
      <c r="M74" s="117"/>
      <c r="N74" s="117"/>
      <c r="O74" s="117"/>
    </row>
    <row r="75" spans="1:15">
      <c r="A75" s="321" t="s">
        <v>125</v>
      </c>
      <c r="B75" s="320">
        <v>0.82189000000000001</v>
      </c>
      <c r="C75" s="320">
        <v>0.82189000000000001</v>
      </c>
      <c r="D75" s="320">
        <v>638.82682673369186</v>
      </c>
      <c r="M75" s="117"/>
      <c r="N75" s="117"/>
      <c r="O75" s="117"/>
    </row>
    <row r="76" spans="1:15">
      <c r="A76" s="321" t="s">
        <v>126</v>
      </c>
      <c r="B76" s="320">
        <v>3044.3778299999999</v>
      </c>
      <c r="C76" s="320">
        <v>3044.3778299999999</v>
      </c>
      <c r="D76" s="320">
        <v>424940.03841024701</v>
      </c>
      <c r="M76" s="117"/>
      <c r="N76" s="117"/>
      <c r="O76" s="117"/>
    </row>
    <row r="77" spans="1:15">
      <c r="A77" s="321" t="s">
        <v>127</v>
      </c>
      <c r="B77" s="320">
        <v>4888.2626799999998</v>
      </c>
      <c r="C77" s="320">
        <v>4888.2626799999998</v>
      </c>
      <c r="D77" s="320">
        <v>548573.67201025609</v>
      </c>
      <c r="M77" s="117"/>
      <c r="N77" s="117"/>
      <c r="O77" s="117"/>
    </row>
    <row r="78" spans="1:15">
      <c r="A78" s="637" t="s">
        <v>213</v>
      </c>
      <c r="B78" s="638">
        <v>7933.4624000000003</v>
      </c>
      <c r="C78" s="638">
        <v>7933.4624000000003</v>
      </c>
      <c r="D78" s="638">
        <v>974152.53724723682</v>
      </c>
      <c r="M78" s="117"/>
      <c r="N78" s="117"/>
      <c r="O78" s="117"/>
    </row>
    <row r="79" spans="1:15">
      <c r="A79" s="322" t="s">
        <v>214</v>
      </c>
      <c r="B79" s="323">
        <v>11.84446</v>
      </c>
      <c r="C79" s="323">
        <v>11.84446</v>
      </c>
      <c r="D79" s="323">
        <v>2427.1873413975709</v>
      </c>
      <c r="M79" s="117"/>
      <c r="N79" s="117"/>
      <c r="O79" s="117"/>
    </row>
    <row r="80" spans="1:15">
      <c r="A80" s="322" t="s">
        <v>215</v>
      </c>
      <c r="B80" s="323">
        <v>13220.334419999999</v>
      </c>
      <c r="C80" s="323">
        <v>13220.334419999999</v>
      </c>
      <c r="D80" s="323">
        <v>1502197.341954659</v>
      </c>
      <c r="M80" s="117"/>
      <c r="N80" s="117"/>
      <c r="O80" s="117"/>
    </row>
    <row r="81" spans="1:15">
      <c r="A81" s="322" t="s">
        <v>216</v>
      </c>
      <c r="B81" s="323">
        <v>15478.539580000001</v>
      </c>
      <c r="C81" s="323">
        <v>15478.539580000001</v>
      </c>
      <c r="D81" s="323">
        <v>1685266.5797834354</v>
      </c>
      <c r="M81" s="117"/>
      <c r="N81" s="117"/>
      <c r="O81" s="117"/>
    </row>
    <row r="82" spans="1:15">
      <c r="A82" s="885" t="s">
        <v>556</v>
      </c>
      <c r="B82" s="888">
        <v>28710.71846</v>
      </c>
      <c r="C82" s="888">
        <v>28710.71846</v>
      </c>
      <c r="D82" s="888">
        <v>3189891.1090794923</v>
      </c>
      <c r="M82" s="117"/>
      <c r="N82" s="117"/>
      <c r="O82" s="117"/>
    </row>
    <row r="83" spans="1:15">
      <c r="A83" s="16" t="s">
        <v>553</v>
      </c>
    </row>
    <row r="85" spans="1:15">
      <c r="A85" s="570" t="s">
        <v>81</v>
      </c>
      <c r="E85" s="13" t="s">
        <v>758</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39997558519241921"/>
  </sheetPr>
  <dimension ref="A1:R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43" customWidth="1"/>
    <col min="12" max="12" width="12.140625" customWidth="1"/>
    <col min="16" max="16" width="10.28515625" customWidth="1"/>
  </cols>
  <sheetData>
    <row r="1" spans="1:18" ht="12.75" customHeight="1">
      <c r="A1" s="121" t="s">
        <v>616</v>
      </c>
      <c r="E1" s="122" t="str">
        <f>Naslovnica!A20</f>
        <v>Siječanj 2026.</v>
      </c>
    </row>
    <row r="2" spans="1:18" ht="12.75" customHeight="1">
      <c r="A2" s="487" t="s">
        <v>860</v>
      </c>
      <c r="E2" s="489" t="str">
        <f>Naslovnica!A24</f>
        <v>January 2026</v>
      </c>
    </row>
    <row r="3" spans="1:18" ht="12.75" customHeight="1">
      <c r="E3" s="13" t="s">
        <v>1241</v>
      </c>
      <c r="F3" s="285"/>
      <c r="G3" s="285"/>
    </row>
    <row r="4" spans="1:18" ht="16.5" customHeight="1">
      <c r="A4" s="1171" t="s">
        <v>536</v>
      </c>
      <c r="B4" s="1178" t="s">
        <v>535</v>
      </c>
      <c r="C4" s="1178"/>
      <c r="D4" s="1178"/>
      <c r="E4" s="1178"/>
      <c r="F4" s="243"/>
      <c r="G4" s="243"/>
    </row>
    <row r="5" spans="1:18" ht="12.75" customHeight="1">
      <c r="A5" s="1171"/>
      <c r="B5" s="1176" t="str">
        <f>Naslovnica!A20</f>
        <v>Siječanj 2026.</v>
      </c>
      <c r="C5" s="1176"/>
      <c r="D5" s="1177" t="s">
        <v>17</v>
      </c>
      <c r="E5" s="1177"/>
    </row>
    <row r="6" spans="1:18" ht="12.75" customHeight="1">
      <c r="A6" s="1171"/>
      <c r="B6" s="1174" t="str">
        <f>Naslovnica!A24</f>
        <v>January 2026</v>
      </c>
      <c r="C6" s="1174"/>
      <c r="D6" s="1175" t="s">
        <v>45</v>
      </c>
      <c r="E6" s="1175"/>
    </row>
    <row r="7" spans="1:18" ht="12.75" customHeight="1">
      <c r="A7" s="1171"/>
      <c r="B7" s="687" t="s">
        <v>27</v>
      </c>
      <c r="C7" s="641" t="s">
        <v>28</v>
      </c>
      <c r="D7" s="641" t="s">
        <v>144</v>
      </c>
      <c r="E7" s="641" t="s">
        <v>142</v>
      </c>
    </row>
    <row r="8" spans="1:18" ht="12.75" customHeight="1">
      <c r="A8" s="1171"/>
      <c r="B8" s="686" t="s">
        <v>29</v>
      </c>
      <c r="C8" s="642" t="s">
        <v>30</v>
      </c>
      <c r="D8" s="642" t="s">
        <v>29</v>
      </c>
      <c r="E8" s="642" t="s">
        <v>143</v>
      </c>
    </row>
    <row r="9" spans="1:18" ht="12.75" customHeight="1">
      <c r="A9" s="328" t="s">
        <v>116</v>
      </c>
      <c r="B9" s="329">
        <v>304401.38823000004</v>
      </c>
      <c r="C9" s="330">
        <v>1.1271508104544381E-2</v>
      </c>
      <c r="D9" s="329">
        <v>16690.728690000018</v>
      </c>
      <c r="E9" s="330">
        <v>5.8012201274313613E-2</v>
      </c>
      <c r="H9" s="1063"/>
      <c r="I9" s="1063"/>
      <c r="J9" s="266"/>
      <c r="K9" s="1063"/>
      <c r="L9" s="1063"/>
      <c r="M9" s="1063"/>
      <c r="N9" s="1063"/>
      <c r="O9" s="1063"/>
      <c r="P9" s="1063"/>
      <c r="R9" s="1063"/>
    </row>
    <row r="10" spans="1:18" ht="12.75" customHeight="1">
      <c r="A10" s="328" t="s">
        <v>117</v>
      </c>
      <c r="B10" s="329">
        <v>8889282.6777800005</v>
      </c>
      <c r="C10" s="330">
        <v>0.32915625756107691</v>
      </c>
      <c r="D10" s="329">
        <v>161825.85551000014</v>
      </c>
      <c r="E10" s="330">
        <v>1.8542154811590272E-2</v>
      </c>
      <c r="H10" s="1063"/>
      <c r="I10" s="1063"/>
      <c r="J10" s="266"/>
      <c r="K10" s="1063"/>
      <c r="L10" s="1063"/>
      <c r="M10" s="1063"/>
      <c r="N10" s="1063"/>
      <c r="O10" s="1063"/>
      <c r="P10" s="1063"/>
    </row>
    <row r="11" spans="1:18" ht="12.75" customHeight="1">
      <c r="A11" s="328" t="s">
        <v>118</v>
      </c>
      <c r="B11" s="329">
        <v>641177.34521000006</v>
      </c>
      <c r="C11" s="330">
        <v>2.3741795939262119E-2</v>
      </c>
      <c r="D11" s="329">
        <v>-2859.6660599999595</v>
      </c>
      <c r="E11" s="330">
        <v>-4.4402200649320545E-3</v>
      </c>
      <c r="H11" s="1063"/>
      <c r="I11" s="1063"/>
      <c r="J11" s="266"/>
      <c r="K11" s="1063"/>
      <c r="L11" s="1063"/>
      <c r="M11" s="1063"/>
      <c r="N11" s="1063"/>
      <c r="O11" s="1063"/>
      <c r="P11" s="1063"/>
    </row>
    <row r="12" spans="1:18" ht="12.75" customHeight="1">
      <c r="A12" s="643" t="s">
        <v>537</v>
      </c>
      <c r="B12" s="644">
        <v>9834861.4112200011</v>
      </c>
      <c r="C12" s="645">
        <v>0.36416956160488345</v>
      </c>
      <c r="D12" s="644">
        <v>175656.9181400016</v>
      </c>
      <c r="E12" s="645">
        <v>1.8185443559647574E-2</v>
      </c>
      <c r="H12" s="1063"/>
      <c r="I12" s="1063"/>
      <c r="J12" s="266"/>
      <c r="K12" s="1063"/>
      <c r="L12" s="1063"/>
      <c r="M12" s="1063"/>
      <c r="N12" s="1063"/>
      <c r="O12" s="1063"/>
      <c r="P12" s="1063"/>
    </row>
    <row r="13" spans="1:18" ht="12.75" customHeight="1">
      <c r="A13" s="328" t="s">
        <v>119</v>
      </c>
      <c r="B13" s="329">
        <v>265678.08181</v>
      </c>
      <c r="C13" s="330">
        <v>9.837644531563574E-3</v>
      </c>
      <c r="D13" s="329">
        <v>16864.96828999999</v>
      </c>
      <c r="E13" s="330">
        <v>6.7781669749670703E-2</v>
      </c>
      <c r="H13" s="1063"/>
      <c r="I13" s="1063"/>
      <c r="J13" s="266"/>
      <c r="K13" s="1063"/>
      <c r="L13" s="1063"/>
      <c r="M13" s="1063"/>
      <c r="N13" s="1063"/>
      <c r="O13" s="1063"/>
      <c r="P13" s="1063"/>
    </row>
    <row r="14" spans="1:18" ht="12.75" customHeight="1">
      <c r="A14" s="328" t="s">
        <v>120</v>
      </c>
      <c r="B14" s="329">
        <v>4025569.9441</v>
      </c>
      <c r="C14" s="330">
        <v>0.1490605693823232</v>
      </c>
      <c r="D14" s="329">
        <v>103704.8466500002</v>
      </c>
      <c r="E14" s="330">
        <v>2.6442736828818925E-2</v>
      </c>
      <c r="H14" s="1063"/>
      <c r="I14" s="1063"/>
      <c r="J14" s="266"/>
      <c r="K14" s="1063"/>
      <c r="L14" s="1063"/>
      <c r="M14" s="1063"/>
      <c r="N14" s="1063"/>
      <c r="O14" s="1063"/>
      <c r="P14" s="1063"/>
    </row>
    <row r="15" spans="1:18" ht="12.75" customHeight="1">
      <c r="A15" s="328" t="s">
        <v>121</v>
      </c>
      <c r="B15" s="329">
        <v>192172.46336000002</v>
      </c>
      <c r="C15" s="330">
        <v>7.1158462542748116E-3</v>
      </c>
      <c r="D15" s="329">
        <v>-391.20956999997725</v>
      </c>
      <c r="E15" s="760">
        <v>-2.031585522063617E-3</v>
      </c>
      <c r="H15" s="1063"/>
      <c r="I15" s="1063"/>
      <c r="J15" s="266"/>
      <c r="K15" s="1063"/>
      <c r="L15" s="1063"/>
      <c r="M15" s="1063"/>
      <c r="N15" s="1063"/>
      <c r="O15" s="1063"/>
      <c r="P15" s="1063"/>
    </row>
    <row r="16" spans="1:18" ht="12.75" customHeight="1">
      <c r="A16" s="646" t="s">
        <v>538</v>
      </c>
      <c r="B16" s="644">
        <v>4483420.4892700007</v>
      </c>
      <c r="C16" s="645">
        <v>0.16601406016816161</v>
      </c>
      <c r="D16" s="644">
        <v>120178.60537000094</v>
      </c>
      <c r="E16" s="645">
        <v>2.7543420366734628E-2</v>
      </c>
      <c r="H16" s="1063"/>
      <c r="I16" s="1063"/>
      <c r="J16" s="266"/>
      <c r="K16" s="1063"/>
      <c r="L16" s="1063"/>
      <c r="M16" s="1063"/>
      <c r="N16" s="1063"/>
      <c r="O16" s="1063"/>
      <c r="P16" s="1063"/>
    </row>
    <row r="17" spans="1:16" ht="12.75" customHeight="1">
      <c r="A17" s="328" t="s">
        <v>122</v>
      </c>
      <c r="B17" s="329">
        <v>538875.80077999993</v>
      </c>
      <c r="C17" s="330">
        <v>1.9953729485771118E-2</v>
      </c>
      <c r="D17" s="329">
        <v>64636.231019999948</v>
      </c>
      <c r="E17" s="330">
        <v>0.13629447043550291</v>
      </c>
      <c r="H17" s="1063"/>
      <c r="I17" s="1063"/>
      <c r="J17" s="266"/>
      <c r="K17" s="1063"/>
      <c r="L17" s="1063"/>
      <c r="M17" s="1063"/>
      <c r="N17" s="1063"/>
      <c r="O17" s="1063"/>
      <c r="P17" s="1063"/>
    </row>
    <row r="18" spans="1:16" ht="12.75" customHeight="1">
      <c r="A18" s="328" t="s">
        <v>123</v>
      </c>
      <c r="B18" s="329">
        <v>4560330.0271300003</v>
      </c>
      <c r="C18" s="330">
        <v>0.16886190026621908</v>
      </c>
      <c r="D18" s="329">
        <v>130005.20442000031</v>
      </c>
      <c r="E18" s="330">
        <v>2.9344395641960341E-2</v>
      </c>
      <c r="H18" s="1063"/>
      <c r="I18" s="1063"/>
      <c r="J18" s="266"/>
      <c r="K18" s="1063"/>
      <c r="L18" s="1063"/>
      <c r="M18" s="1063"/>
      <c r="N18" s="1063"/>
      <c r="O18" s="1063"/>
      <c r="P18" s="1063"/>
    </row>
    <row r="19" spans="1:16" ht="12.75" customHeight="1">
      <c r="A19" s="328" t="s">
        <v>124</v>
      </c>
      <c r="B19" s="329">
        <v>290147.82801999996</v>
      </c>
      <c r="C19" s="330">
        <v>1.0743721025911757E-2</v>
      </c>
      <c r="D19" s="329">
        <v>-1212.6821600000258</v>
      </c>
      <c r="E19" s="330">
        <v>-4.1621363143922174E-3</v>
      </c>
      <c r="H19" s="1063"/>
      <c r="I19" s="1063"/>
      <c r="J19" s="266"/>
      <c r="K19" s="1063"/>
      <c r="L19" s="1063"/>
      <c r="M19" s="1063"/>
      <c r="N19" s="1063"/>
      <c r="O19" s="1063"/>
      <c r="P19" s="1063"/>
    </row>
    <row r="20" spans="1:16" ht="12.75" customHeight="1">
      <c r="A20" s="643" t="s">
        <v>539</v>
      </c>
      <c r="B20" s="644">
        <v>5389353.6559300004</v>
      </c>
      <c r="C20" s="645">
        <v>0.19955935077790196</v>
      </c>
      <c r="D20" s="644">
        <v>193428.75327999983</v>
      </c>
      <c r="E20" s="645">
        <v>3.7227010956480289E-2</v>
      </c>
      <c r="H20" s="1063"/>
      <c r="I20" s="1063"/>
      <c r="J20" s="266"/>
      <c r="K20" s="1063"/>
      <c r="L20" s="1063"/>
      <c r="M20" s="1063"/>
      <c r="N20" s="1063"/>
      <c r="O20" s="1063"/>
      <c r="P20" s="1063"/>
    </row>
    <row r="21" spans="1:16" ht="12.75" customHeight="1">
      <c r="A21" s="328" t="s">
        <v>125</v>
      </c>
      <c r="B21" s="329">
        <v>216659.71972999998</v>
      </c>
      <c r="C21" s="330">
        <v>8.0225711225068962E-3</v>
      </c>
      <c r="D21" s="329">
        <v>7706.2768799999903</v>
      </c>
      <c r="E21" s="330">
        <v>3.6880353704112245E-2</v>
      </c>
      <c r="H21" s="1063"/>
      <c r="I21" s="1063"/>
      <c r="J21" s="266"/>
      <c r="K21" s="1063"/>
      <c r="L21" s="1063"/>
      <c r="M21" s="1063"/>
      <c r="N21" s="1063"/>
      <c r="O21" s="1063"/>
      <c r="P21" s="1063"/>
    </row>
    <row r="22" spans="1:16" ht="12.75" customHeight="1">
      <c r="A22" s="328" t="s">
        <v>126</v>
      </c>
      <c r="B22" s="329">
        <v>6589693.8748199996</v>
      </c>
      <c r="C22" s="330">
        <v>0.24400607483556774</v>
      </c>
      <c r="D22" s="329">
        <v>58625.62548999954</v>
      </c>
      <c r="E22" s="330">
        <v>8.9764221183898929E-3</v>
      </c>
      <c r="H22" s="1063"/>
      <c r="I22" s="1063"/>
      <c r="J22" s="266"/>
      <c r="K22" s="1063"/>
      <c r="L22" s="1063"/>
      <c r="M22" s="1063"/>
      <c r="N22" s="1063"/>
      <c r="O22" s="1063"/>
      <c r="P22" s="1063"/>
    </row>
    <row r="23" spans="1:16" ht="12.75" customHeight="1">
      <c r="A23" s="328" t="s">
        <v>127</v>
      </c>
      <c r="B23" s="329">
        <v>492280.58743999997</v>
      </c>
      <c r="C23" s="330">
        <v>1.8228381490978288E-2</v>
      </c>
      <c r="D23" s="329">
        <v>-1983.9784300000174</v>
      </c>
      <c r="E23" s="330">
        <v>-4.0140009359316275E-3</v>
      </c>
      <c r="H23" s="1063"/>
      <c r="I23" s="1063"/>
      <c r="J23" s="266"/>
      <c r="K23" s="1063"/>
      <c r="L23" s="1063"/>
      <c r="M23" s="1063"/>
      <c r="N23" s="1063"/>
      <c r="O23" s="1063"/>
      <c r="P23" s="1063"/>
    </row>
    <row r="24" spans="1:16" ht="12.75" customHeight="1">
      <c r="A24" s="643" t="s">
        <v>540</v>
      </c>
      <c r="B24" s="644">
        <v>7298634.1819899995</v>
      </c>
      <c r="C24" s="645">
        <v>0.27025702744905294</v>
      </c>
      <c r="D24" s="644">
        <v>64347.923939999193</v>
      </c>
      <c r="E24" s="645">
        <v>8.8948545363953802E-3</v>
      </c>
      <c r="H24" s="1063"/>
      <c r="I24" s="1063"/>
      <c r="J24" s="266"/>
      <c r="K24" s="1063"/>
      <c r="L24" s="1063"/>
      <c r="M24" s="1063"/>
      <c r="N24" s="1063"/>
      <c r="O24" s="1063"/>
      <c r="P24" s="1063"/>
    </row>
    <row r="25" spans="1:16" ht="12.75" customHeight="1">
      <c r="A25" s="331" t="s">
        <v>541</v>
      </c>
      <c r="B25" s="332">
        <v>1325614.99055</v>
      </c>
      <c r="C25" s="333">
        <v>4.9085453244385971E-2</v>
      </c>
      <c r="D25" s="332">
        <v>105898.20487999986</v>
      </c>
      <c r="E25" s="333">
        <v>8.6821962380249751E-2</v>
      </c>
      <c r="H25" s="1063"/>
      <c r="I25" s="1063"/>
      <c r="J25" s="266"/>
      <c r="K25" s="1063"/>
      <c r="L25" s="1063"/>
      <c r="M25" s="1063"/>
      <c r="N25" s="1063"/>
      <c r="O25" s="1063"/>
      <c r="P25" s="1063"/>
    </row>
    <row r="26" spans="1:16" ht="12.75" customHeight="1">
      <c r="A26" s="331" t="s">
        <v>542</v>
      </c>
      <c r="B26" s="332">
        <v>24064876.523830004</v>
      </c>
      <c r="C26" s="333">
        <v>0.89108480204518703</v>
      </c>
      <c r="D26" s="332">
        <v>454161.53207000345</v>
      </c>
      <c r="E26" s="333">
        <v>1.9235399361201111E-2</v>
      </c>
      <c r="H26" s="1063"/>
      <c r="I26" s="1063"/>
      <c r="J26" s="266"/>
      <c r="K26" s="1063"/>
      <c r="L26" s="1063"/>
      <c r="M26" s="1063"/>
      <c r="N26" s="1063"/>
      <c r="O26" s="1063"/>
      <c r="P26" s="1063"/>
    </row>
    <row r="27" spans="1:16" ht="12.75" customHeight="1">
      <c r="A27" s="331" t="s">
        <v>543</v>
      </c>
      <c r="B27" s="332">
        <v>1615778.2240299999</v>
      </c>
      <c r="C27" s="333">
        <v>5.9829744710426971E-2</v>
      </c>
      <c r="D27" s="332">
        <v>-6447.5362200001255</v>
      </c>
      <c r="E27" s="333">
        <v>-3.9744999604780507E-3</v>
      </c>
      <c r="H27" s="1063"/>
      <c r="I27" s="1063"/>
      <c r="J27" s="266"/>
      <c r="K27" s="1063"/>
      <c r="L27" s="1063"/>
      <c r="M27" s="1063"/>
      <c r="N27" s="1063"/>
      <c r="O27" s="1063"/>
      <c r="P27" s="1063"/>
    </row>
    <row r="28" spans="1:16" ht="18.75" customHeight="1">
      <c r="A28" s="885" t="s">
        <v>544</v>
      </c>
      <c r="B28" s="886">
        <v>27006269.738410003</v>
      </c>
      <c r="C28" s="887">
        <v>1</v>
      </c>
      <c r="D28" s="886">
        <v>553612.20073000342</v>
      </c>
      <c r="E28" s="887">
        <v>2.092841522411959E-2</v>
      </c>
      <c r="H28" s="1063"/>
      <c r="I28" s="1063"/>
      <c r="J28" s="266"/>
      <c r="K28" s="1063"/>
      <c r="L28" s="1063"/>
      <c r="M28" s="1063"/>
      <c r="N28" s="1063"/>
      <c r="O28" s="1063"/>
      <c r="P28" s="1063"/>
    </row>
    <row r="29" spans="1:16" ht="12.75" customHeight="1">
      <c r="A29" s="19" t="s">
        <v>545</v>
      </c>
    </row>
    <row r="30" spans="1:16" ht="12.75" customHeight="1">
      <c r="C30" s="75"/>
    </row>
    <row r="31" spans="1:16" ht="12.75" customHeight="1"/>
    <row r="32" spans="1:16" s="243" customFormat="1" ht="12.75" customHeight="1">
      <c r="A32" s="136" t="s">
        <v>618</v>
      </c>
      <c r="L32" s="122" t="str">
        <f>Naslovnica!A20</f>
        <v>Siječanj 2026.</v>
      </c>
    </row>
    <row r="33" spans="1:12" s="243" customFormat="1" ht="12.75" customHeight="1">
      <c r="A33" s="514" t="s">
        <v>861</v>
      </c>
      <c r="L33" s="489" t="str">
        <f>Naslovnica!A24</f>
        <v>January 2026</v>
      </c>
    </row>
    <row r="34" spans="1:12" s="243" customFormat="1" ht="12.75" customHeight="1"/>
    <row r="35" spans="1:12" s="243" customFormat="1" ht="22.5" customHeight="1">
      <c r="A35" s="667"/>
      <c r="B35" s="1170" t="s">
        <v>1261</v>
      </c>
      <c r="C35" s="1170"/>
      <c r="D35" s="1170"/>
      <c r="E35" s="1170"/>
      <c r="F35" s="1170" t="s">
        <v>870</v>
      </c>
      <c r="G35" s="1170"/>
      <c r="H35" s="1170"/>
      <c r="I35" s="1170"/>
      <c r="J35" s="1170"/>
      <c r="K35" s="1170"/>
      <c r="L35" s="1170"/>
    </row>
    <row r="36" spans="1:12" s="243" customFormat="1" ht="45">
      <c r="A36" s="1171" t="s">
        <v>516</v>
      </c>
      <c r="B36" s="733" t="s">
        <v>67</v>
      </c>
      <c r="C36" s="732" t="s">
        <v>96</v>
      </c>
      <c r="D36" s="732" t="s">
        <v>98</v>
      </c>
      <c r="E36" s="732" t="s">
        <v>100</v>
      </c>
      <c r="F36" s="732" t="s">
        <v>603</v>
      </c>
      <c r="G36" s="730" t="s">
        <v>59</v>
      </c>
      <c r="H36" s="730" t="s">
        <v>50</v>
      </c>
      <c r="I36" s="884" t="s">
        <v>1195</v>
      </c>
      <c r="J36" s="884" t="s">
        <v>1196</v>
      </c>
      <c r="K36" s="884" t="s">
        <v>1197</v>
      </c>
      <c r="L36" s="730" t="s">
        <v>1201</v>
      </c>
    </row>
    <row r="37" spans="1:12" s="243" customFormat="1" ht="34.5" customHeight="1">
      <c r="A37" s="1171"/>
      <c r="B37" s="656" t="s">
        <v>600</v>
      </c>
      <c r="C37" s="731" t="s">
        <v>97</v>
      </c>
      <c r="D37" s="731" t="s">
        <v>99</v>
      </c>
      <c r="E37" s="731" t="s">
        <v>101</v>
      </c>
      <c r="F37" s="731" t="s">
        <v>219</v>
      </c>
      <c r="G37" s="731" t="s">
        <v>51</v>
      </c>
      <c r="H37" s="731" t="s">
        <v>52</v>
      </c>
      <c r="I37" s="656" t="s">
        <v>1198</v>
      </c>
      <c r="J37" s="656" t="s">
        <v>1199</v>
      </c>
      <c r="K37" s="656" t="s">
        <v>1200</v>
      </c>
      <c r="L37" s="734" t="s">
        <v>1202</v>
      </c>
    </row>
    <row r="38" spans="1:12" s="243" customFormat="1">
      <c r="A38" s="334" t="s">
        <v>116</v>
      </c>
      <c r="B38" s="335">
        <v>31.450399999999998</v>
      </c>
      <c r="C38" s="336">
        <v>30.548200000000001</v>
      </c>
      <c r="D38" s="335">
        <v>31.6938</v>
      </c>
      <c r="E38" s="735">
        <v>1.1455999999999982</v>
      </c>
      <c r="F38" s="736">
        <v>2.9557246910549173E-2</v>
      </c>
      <c r="G38" s="683">
        <v>2.9557246910549173E-2</v>
      </c>
      <c r="H38" s="683">
        <v>0.15177616641031255</v>
      </c>
      <c r="I38" s="683">
        <v>0.12770897284439897</v>
      </c>
      <c r="J38" s="683">
        <v>9.5906571998684464E-2</v>
      </c>
      <c r="K38" s="683">
        <v>7.6636048087931563E-2</v>
      </c>
      <c r="L38" s="683">
        <v>7.8225257039338914E-2</v>
      </c>
    </row>
    <row r="39" spans="1:12" s="243" customFormat="1">
      <c r="A39" s="334" t="s">
        <v>119</v>
      </c>
      <c r="B39" s="335">
        <v>34.065300000000001</v>
      </c>
      <c r="C39" s="336">
        <v>33.070300000000003</v>
      </c>
      <c r="D39" s="335">
        <v>34.125500000000002</v>
      </c>
      <c r="E39" s="735">
        <v>1.0551999999999992</v>
      </c>
      <c r="F39" s="736">
        <v>3.0102994272720229E-2</v>
      </c>
      <c r="G39" s="683">
        <v>3.0102994272720229E-2</v>
      </c>
      <c r="H39" s="683">
        <v>0.12150243459194665</v>
      </c>
      <c r="I39" s="683">
        <v>0.13852147228159062</v>
      </c>
      <c r="J39" s="683">
        <v>0.105730106246958</v>
      </c>
      <c r="K39" s="683">
        <v>8.7339604209157207E-2</v>
      </c>
      <c r="L39" s="683">
        <v>8.5769359612852814E-2</v>
      </c>
    </row>
    <row r="40" spans="1:12" s="243" customFormat="1">
      <c r="A40" s="334" t="s">
        <v>122</v>
      </c>
      <c r="B40" s="335">
        <v>39.04</v>
      </c>
      <c r="C40" s="336">
        <v>37.872</v>
      </c>
      <c r="D40" s="335">
        <v>39.217700000000001</v>
      </c>
      <c r="E40" s="735">
        <v>1.3457000000000008</v>
      </c>
      <c r="F40" s="736">
        <v>3.0867946449790074E-2</v>
      </c>
      <c r="G40" s="683">
        <v>3.0867946449790074E-2</v>
      </c>
      <c r="H40" s="683">
        <v>0.1671883735600741</v>
      </c>
      <c r="I40" s="683">
        <v>0.17412356772476767</v>
      </c>
      <c r="J40" s="683">
        <v>0.12133797719538908</v>
      </c>
      <c r="K40" s="683">
        <v>0.10039237814197133</v>
      </c>
      <c r="L40" s="683">
        <v>9.8766760949632992E-2</v>
      </c>
    </row>
    <row r="41" spans="1:12" s="243" customFormat="1">
      <c r="A41" s="334" t="s">
        <v>125</v>
      </c>
      <c r="B41" s="335">
        <v>27.742999999999999</v>
      </c>
      <c r="C41" s="336">
        <v>27.318200000000001</v>
      </c>
      <c r="D41" s="335">
        <v>27.817399999999999</v>
      </c>
      <c r="E41" s="735">
        <v>0.49919999999999831</v>
      </c>
      <c r="F41" s="736">
        <v>1.5576095909215715E-2</v>
      </c>
      <c r="G41" s="683">
        <v>1.5576095909215715E-2</v>
      </c>
      <c r="H41" s="683">
        <v>7.655353858332492E-2</v>
      </c>
      <c r="I41" s="683">
        <v>8.1928581977662951E-2</v>
      </c>
      <c r="J41" s="683">
        <v>6.3877465396592559E-2</v>
      </c>
      <c r="K41" s="683">
        <v>6.3394811153200115E-2</v>
      </c>
      <c r="L41" s="683">
        <v>6.648326878801436E-2</v>
      </c>
    </row>
    <row r="42" spans="1:12" s="243" customFormat="1">
      <c r="A42" s="647" t="s">
        <v>128</v>
      </c>
      <c r="B42" s="648">
        <v>259.59202586295675</v>
      </c>
      <c r="C42" s="649">
        <v>251.32776623280611</v>
      </c>
      <c r="D42" s="648">
        <v>260.35069812032805</v>
      </c>
      <c r="E42" s="737">
        <v>9.0229318875219349</v>
      </c>
      <c r="F42" s="738">
        <v>3.2906517012470493E-2</v>
      </c>
      <c r="G42" s="721">
        <v>3.2906517012470493E-2</v>
      </c>
      <c r="H42" s="721">
        <v>0.15484262703074236</v>
      </c>
      <c r="I42" s="721">
        <v>0.14866463992727841</v>
      </c>
      <c r="J42" s="721">
        <v>0.10905368776612345</v>
      </c>
      <c r="K42" s="721">
        <v>8.6850723849241085E-2</v>
      </c>
      <c r="L42" s="721">
        <v>8.6844734937797874E-2</v>
      </c>
    </row>
    <row r="43" spans="1:12" s="243" customFormat="1">
      <c r="A43" s="334" t="s">
        <v>117</v>
      </c>
      <c r="B43" s="335">
        <v>46.9086</v>
      </c>
      <c r="C43" s="336">
        <v>46.154299999999999</v>
      </c>
      <c r="D43" s="335">
        <v>47.084299999999999</v>
      </c>
      <c r="E43" s="735">
        <v>0.92999999999999972</v>
      </c>
      <c r="F43" s="736">
        <v>1.6369431305806037E-2</v>
      </c>
      <c r="G43" s="684">
        <v>1.6369431305806037E-2</v>
      </c>
      <c r="H43" s="684">
        <v>8.7269229432011652E-2</v>
      </c>
      <c r="I43" s="684">
        <v>9.5615630995610656E-2</v>
      </c>
      <c r="J43" s="684">
        <v>5.9133873279472837E-2</v>
      </c>
      <c r="K43" s="684">
        <v>4.722202307918244E-2</v>
      </c>
      <c r="L43" s="684">
        <v>5.4543881358159574E-2</v>
      </c>
    </row>
    <row r="44" spans="1:12" s="243" customFormat="1">
      <c r="A44" s="334" t="s">
        <v>120</v>
      </c>
      <c r="B44" s="335">
        <v>56.617400000000004</v>
      </c>
      <c r="C44" s="336">
        <v>55.324199999999998</v>
      </c>
      <c r="D44" s="335">
        <v>56.617400000000004</v>
      </c>
      <c r="E44" s="735">
        <v>1.2932000000000059</v>
      </c>
      <c r="F44" s="736">
        <v>2.339899029154302E-2</v>
      </c>
      <c r="G44" s="684">
        <v>2.339899029154302E-2</v>
      </c>
      <c r="H44" s="684">
        <v>0.10662559467732047</v>
      </c>
      <c r="I44" s="684">
        <v>0.12188241851825476</v>
      </c>
      <c r="J44" s="684">
        <v>8.5248072102178662E-2</v>
      </c>
      <c r="K44" s="684">
        <v>6.7116506657544761E-2</v>
      </c>
      <c r="L44" s="684">
        <v>6.2921711641436895E-2</v>
      </c>
    </row>
    <row r="45" spans="1:12" s="243" customFormat="1">
      <c r="A45" s="334" t="s">
        <v>123</v>
      </c>
      <c r="B45" s="335">
        <v>50.022300000000001</v>
      </c>
      <c r="C45" s="336">
        <v>48.7699</v>
      </c>
      <c r="D45" s="335">
        <v>50.182299999999998</v>
      </c>
      <c r="E45" s="735">
        <v>1.4123999999999981</v>
      </c>
      <c r="F45" s="736">
        <v>2.5713424499111071E-2</v>
      </c>
      <c r="G45" s="684">
        <v>2.5713424499111071E-2</v>
      </c>
      <c r="H45" s="684">
        <v>0.11023490975594608</v>
      </c>
      <c r="I45" s="684">
        <v>0.12521049792075267</v>
      </c>
      <c r="J45" s="684">
        <v>7.80573714670596E-2</v>
      </c>
      <c r="K45" s="684">
        <v>6.5907728984102798E-2</v>
      </c>
      <c r="L45" s="684">
        <v>5.739863781909138E-2</v>
      </c>
    </row>
    <row r="46" spans="1:12" s="243" customFormat="1">
      <c r="A46" s="334" t="s">
        <v>126</v>
      </c>
      <c r="B46" s="335">
        <v>44.609900000000003</v>
      </c>
      <c r="C46" s="336">
        <v>44.267499999999998</v>
      </c>
      <c r="D46" s="335">
        <v>44.723799999999997</v>
      </c>
      <c r="E46" s="735">
        <v>0.45629999999999882</v>
      </c>
      <c r="F46" s="736">
        <v>7.6323635706543325E-3</v>
      </c>
      <c r="G46" s="684">
        <v>7.6323635706543325E-3</v>
      </c>
      <c r="H46" s="684">
        <v>3.6352569746614716E-2</v>
      </c>
      <c r="I46" s="684">
        <v>5.7022566123876794E-2</v>
      </c>
      <c r="J46" s="684">
        <v>4.153120195435811E-2</v>
      </c>
      <c r="K46" s="684">
        <v>4.3731330359475518E-2</v>
      </c>
      <c r="L46" s="684">
        <v>5.2317375721110837E-2</v>
      </c>
    </row>
    <row r="47" spans="1:12" s="243" customFormat="1">
      <c r="A47" s="647" t="s">
        <v>129</v>
      </c>
      <c r="B47" s="648">
        <v>365.37264797846387</v>
      </c>
      <c r="C47" s="649">
        <v>359.00381853343339</v>
      </c>
      <c r="D47" s="648">
        <v>366.15922854095908</v>
      </c>
      <c r="E47" s="737">
        <v>7.1554100075256883</v>
      </c>
      <c r="F47" s="738">
        <v>1.7769440153134086E-2</v>
      </c>
      <c r="G47" s="721">
        <v>1.7769440153134086E-2</v>
      </c>
      <c r="H47" s="721">
        <v>8.3190358763993277E-2</v>
      </c>
      <c r="I47" s="721">
        <v>9.5505932420200113E-2</v>
      </c>
      <c r="J47" s="721">
        <v>6.2813086650749694E-2</v>
      </c>
      <c r="K47" s="721">
        <v>5.3076592898773312E-2</v>
      </c>
      <c r="L47" s="721">
        <v>5.6018728782073035E-2</v>
      </c>
    </row>
    <row r="48" spans="1:12" s="243" customFormat="1">
      <c r="A48" s="334" t="s">
        <v>118</v>
      </c>
      <c r="B48" s="335">
        <v>18.514099999999999</v>
      </c>
      <c r="C48" s="336">
        <v>18.485499999999998</v>
      </c>
      <c r="D48" s="335">
        <v>18.514099999999999</v>
      </c>
      <c r="E48" s="735">
        <v>2.8600000000000847E-2</v>
      </c>
      <c r="F48" s="736">
        <v>1.5309048026050931E-3</v>
      </c>
      <c r="G48" s="684">
        <v>1.5309048026050931E-3</v>
      </c>
      <c r="H48" s="684">
        <v>2.0645438708681407E-2</v>
      </c>
      <c r="I48" s="684">
        <v>3.1809394664406909E-2</v>
      </c>
      <c r="J48" s="684">
        <v>8.6606401161724023E-3</v>
      </c>
      <c r="K48" s="684">
        <v>2.590297997347224E-2</v>
      </c>
      <c r="L48" s="684">
        <v>2.9484435096457151E-2</v>
      </c>
    </row>
    <row r="49" spans="1:12" s="243" customFormat="1">
      <c r="A49" s="334" t="s">
        <v>121</v>
      </c>
      <c r="B49" s="335">
        <v>20.033100000000001</v>
      </c>
      <c r="C49" s="336">
        <v>19.979299999999999</v>
      </c>
      <c r="D49" s="335">
        <v>20.033100000000001</v>
      </c>
      <c r="E49" s="735">
        <v>5.3800000000002512E-2</v>
      </c>
      <c r="F49" s="736">
        <v>2.547267067690262E-3</v>
      </c>
      <c r="G49" s="684">
        <v>2.547267067690262E-3</v>
      </c>
      <c r="H49" s="684">
        <v>2.5923213618137098E-2</v>
      </c>
      <c r="I49" s="684">
        <v>3.9516916223551801E-2</v>
      </c>
      <c r="J49" s="684">
        <v>1.1645851416680397E-2</v>
      </c>
      <c r="K49" s="684">
        <v>3.1992455767517303E-2</v>
      </c>
      <c r="L49" s="684">
        <v>3.659571927981542E-2</v>
      </c>
    </row>
    <row r="50" spans="1:12" s="243" customFormat="1">
      <c r="A50" s="334" t="s">
        <v>124</v>
      </c>
      <c r="B50" s="335">
        <v>18.996200000000002</v>
      </c>
      <c r="C50" s="336">
        <v>18.9558</v>
      </c>
      <c r="D50" s="335">
        <v>18.996200000000002</v>
      </c>
      <c r="E50" s="735">
        <v>4.0400000000001768E-2</v>
      </c>
      <c r="F50" s="736">
        <v>2.0149804831735008E-3</v>
      </c>
      <c r="G50" s="684">
        <v>2.0149804831735008E-3</v>
      </c>
      <c r="H50" s="684">
        <v>2.4971133197362771E-2</v>
      </c>
      <c r="I50" s="684">
        <v>3.502352608320014E-2</v>
      </c>
      <c r="J50" s="684">
        <v>5.9850978216731132E-3</v>
      </c>
      <c r="K50" s="684">
        <v>2.6332136240209136E-2</v>
      </c>
      <c r="L50" s="684">
        <v>3.1797353915472337E-2</v>
      </c>
    </row>
    <row r="51" spans="1:12" s="243" customFormat="1">
      <c r="A51" s="334" t="s">
        <v>127</v>
      </c>
      <c r="B51" s="335">
        <v>19.6523</v>
      </c>
      <c r="C51" s="336">
        <v>19.617699999999999</v>
      </c>
      <c r="D51" s="335">
        <v>19.6523</v>
      </c>
      <c r="E51" s="735">
        <v>3.4600000000001074E-2</v>
      </c>
      <c r="F51" s="736">
        <v>1.7943528860024927E-3</v>
      </c>
      <c r="G51" s="684">
        <v>1.7943528860024927E-3</v>
      </c>
      <c r="H51" s="684">
        <v>1.8628614671718724E-2</v>
      </c>
      <c r="I51" s="684">
        <v>2.700153513925696E-2</v>
      </c>
      <c r="J51" s="684">
        <v>1.0040884095583458E-2</v>
      </c>
      <c r="K51" s="684">
        <v>2.6382202969323254E-2</v>
      </c>
      <c r="L51" s="684">
        <v>3.4860446117789046E-2</v>
      </c>
    </row>
    <row r="52" spans="1:12" s="243" customFormat="1">
      <c r="A52" s="647" t="s">
        <v>130</v>
      </c>
      <c r="B52" s="648">
        <v>144.12074487436479</v>
      </c>
      <c r="C52" s="649">
        <v>143.85069280008511</v>
      </c>
      <c r="D52" s="648">
        <v>144.12074487436479</v>
      </c>
      <c r="E52" s="737">
        <v>0.27005207427967548</v>
      </c>
      <c r="F52" s="738">
        <v>1.8428167721613598E-3</v>
      </c>
      <c r="G52" s="721">
        <v>1.8428167721613598E-3</v>
      </c>
      <c r="H52" s="721">
        <v>2.1346009365687868E-2</v>
      </c>
      <c r="I52" s="721">
        <v>3.1540666503392822E-2</v>
      </c>
      <c r="J52" s="721">
        <v>8.9816588413946796E-3</v>
      </c>
      <c r="K52" s="721">
        <v>2.6696364874100098E-2</v>
      </c>
      <c r="L52" s="721">
        <v>3.2420867308786461E-2</v>
      </c>
    </row>
    <row r="53" spans="1:12" s="243" customFormat="1" ht="12.75" customHeight="1">
      <c r="A53" s="22" t="s">
        <v>515</v>
      </c>
      <c r="G53" s="681"/>
      <c r="H53" s="681"/>
      <c r="I53" s="681"/>
      <c r="J53" s="681"/>
      <c r="K53" s="681"/>
      <c r="L53" s="681"/>
    </row>
    <row r="54" spans="1:12" s="243" customFormat="1" ht="25.5" customHeight="1">
      <c r="A54" s="1173" t="s">
        <v>1258</v>
      </c>
      <c r="B54" s="1173"/>
      <c r="C54" s="1173"/>
      <c r="D54" s="1173"/>
      <c r="E54" s="1173"/>
      <c r="F54" s="1173"/>
      <c r="G54" s="1173"/>
      <c r="H54" s="1173"/>
      <c r="I54" s="1173"/>
      <c r="J54" s="1173"/>
      <c r="K54" s="1173"/>
      <c r="L54" s="1173"/>
    </row>
    <row r="55" spans="1:12" s="243" customFormat="1" ht="20.25" customHeight="1">
      <c r="A55" s="1172" t="s">
        <v>161</v>
      </c>
      <c r="B55" s="1172"/>
      <c r="C55" s="1172"/>
      <c r="D55" s="1172"/>
      <c r="E55" s="1172"/>
      <c r="F55" s="1172"/>
      <c r="G55" s="1172"/>
      <c r="H55" s="1172"/>
      <c r="I55" s="1172"/>
      <c r="J55" s="1172"/>
      <c r="K55" s="1172"/>
      <c r="L55" s="1172"/>
    </row>
    <row r="56" spans="1:12" s="243" customFormat="1" ht="24" customHeight="1">
      <c r="A56" s="1168" t="s">
        <v>1257</v>
      </c>
      <c r="B56" s="1168"/>
      <c r="C56" s="1168"/>
      <c r="D56" s="1168"/>
      <c r="E56" s="1168"/>
      <c r="F56" s="1168"/>
      <c r="G56" s="1168"/>
      <c r="H56" s="1168"/>
      <c r="I56" s="1168"/>
      <c r="J56" s="1168"/>
      <c r="K56" s="1168"/>
      <c r="L56" s="1168"/>
    </row>
    <row r="57" spans="1:12" s="243" customFormat="1" ht="21" customHeight="1">
      <c r="A57" s="1169" t="s">
        <v>1203</v>
      </c>
      <c r="B57" s="1169"/>
      <c r="C57" s="1169"/>
      <c r="D57" s="1169"/>
      <c r="E57" s="1169"/>
      <c r="F57" s="1169"/>
      <c r="G57" s="1169"/>
      <c r="H57" s="1169"/>
      <c r="I57" s="1169"/>
      <c r="J57" s="1169"/>
      <c r="K57" s="1169"/>
      <c r="L57" s="1169"/>
    </row>
    <row r="58" spans="1:12" s="243" customFormat="1" ht="12.75" customHeight="1">
      <c r="F58" s="162"/>
    </row>
    <row r="59" spans="1:12" s="243" customFormat="1" ht="23.25" customHeight="1">
      <c r="A59" s="1167" t="s">
        <v>1719</v>
      </c>
      <c r="B59" s="1167"/>
      <c r="C59" s="1167"/>
      <c r="D59" s="1167"/>
      <c r="E59" s="1167"/>
      <c r="F59" s="1167"/>
      <c r="G59" s="1167"/>
      <c r="H59" s="1167"/>
      <c r="I59" s="1167"/>
      <c r="J59" s="1167"/>
      <c r="K59" s="1167"/>
      <c r="L59" s="1167"/>
    </row>
    <row r="60" spans="1:12" s="243" customFormat="1" ht="25.5" customHeight="1">
      <c r="A60" s="1167" t="s">
        <v>1720</v>
      </c>
      <c r="B60" s="1167"/>
      <c r="C60" s="1167"/>
      <c r="D60" s="1167"/>
      <c r="E60" s="1167"/>
      <c r="F60" s="1167"/>
      <c r="G60" s="1167"/>
      <c r="H60" s="1167"/>
      <c r="I60" s="1167"/>
      <c r="J60" s="1167"/>
      <c r="K60" s="1167"/>
      <c r="L60" s="1167"/>
    </row>
    <row r="61" spans="1:12" s="243" customFormat="1" ht="12.75" customHeight="1"/>
    <row r="62" spans="1:12" s="243" customFormat="1" ht="12.75" customHeight="1">
      <c r="A62" s="570" t="s">
        <v>81</v>
      </c>
    </row>
    <row r="63" spans="1:12" s="243" customFormat="1" ht="12.75" customHeight="1"/>
    <row r="95" spans="12:12">
      <c r="L95" s="66" t="s">
        <v>759</v>
      </c>
    </row>
  </sheetData>
  <mergeCells count="15">
    <mergeCell ref="A4:A8"/>
    <mergeCell ref="B6:C6"/>
    <mergeCell ref="D6:E6"/>
    <mergeCell ref="B5:C5"/>
    <mergeCell ref="D5:E5"/>
    <mergeCell ref="B4:E4"/>
    <mergeCell ref="A59:L59"/>
    <mergeCell ref="A60:L60"/>
    <mergeCell ref="A56:L56"/>
    <mergeCell ref="A57:L57"/>
    <mergeCell ref="B35:E35"/>
    <mergeCell ref="F35:L35"/>
    <mergeCell ref="A36:A37"/>
    <mergeCell ref="A55:L55"/>
    <mergeCell ref="A54:L54"/>
  </mergeCells>
  <hyperlinks>
    <hyperlink ref="A62"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39997558519241921"/>
  </sheetPr>
  <dimension ref="A1:AI55"/>
  <sheetViews>
    <sheetView showGridLines="0" zoomScaleNormal="100" workbookViewId="0"/>
  </sheetViews>
  <sheetFormatPr defaultRowHeight="15"/>
  <cols>
    <col min="1" max="1" width="19"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570312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5703125" bestFit="1" customWidth="1"/>
    <col min="33" max="33" width="6.140625" bestFit="1" customWidth="1"/>
    <col min="34" max="34" width="10.140625" bestFit="1" customWidth="1"/>
  </cols>
  <sheetData>
    <row r="1" spans="1:35" ht="12.75" customHeight="1">
      <c r="A1" s="135" t="s">
        <v>619</v>
      </c>
      <c r="AG1" s="122" t="str">
        <f>Naslovnica!A20</f>
        <v>Siječanj 2026.</v>
      </c>
    </row>
    <row r="2" spans="1:35" ht="12.75" customHeight="1">
      <c r="A2" s="511" t="s">
        <v>862</v>
      </c>
      <c r="AG2" s="489" t="str">
        <f>Naslovnica!A24</f>
        <v>January 2026</v>
      </c>
    </row>
    <row r="3" spans="1:35" ht="12.75" customHeight="1">
      <c r="A3" s="65"/>
      <c r="AG3" s="64"/>
    </row>
    <row r="4" spans="1:35" ht="12.75" customHeight="1">
      <c r="I4" s="161"/>
      <c r="J4" s="161"/>
      <c r="K4" s="161"/>
      <c r="AG4" s="13" t="s">
        <v>1241</v>
      </c>
    </row>
    <row r="5" spans="1:35" ht="15" customHeight="1">
      <c r="A5" s="650" t="s">
        <v>131</v>
      </c>
      <c r="B5" s="1179" t="s">
        <v>531</v>
      </c>
      <c r="C5" s="1179"/>
      <c r="D5" s="1179"/>
      <c r="E5" s="1179"/>
      <c r="F5" s="1179"/>
      <c r="G5" s="1179"/>
      <c r="H5" s="1179"/>
      <c r="I5" s="1179"/>
      <c r="J5" s="1180" t="s">
        <v>525</v>
      </c>
      <c r="K5" s="1180"/>
      <c r="L5" s="1179" t="s">
        <v>530</v>
      </c>
      <c r="M5" s="1179"/>
      <c r="N5" s="1179"/>
      <c r="O5" s="1179"/>
      <c r="P5" s="1179"/>
      <c r="Q5" s="1179"/>
      <c r="R5" s="1179"/>
      <c r="S5" s="1179"/>
      <c r="T5" s="1180" t="s">
        <v>526</v>
      </c>
      <c r="U5" s="1180"/>
      <c r="V5" s="1179" t="s">
        <v>529</v>
      </c>
      <c r="W5" s="1179"/>
      <c r="X5" s="1179"/>
      <c r="Y5" s="1179"/>
      <c r="Z5" s="1179"/>
      <c r="AA5" s="1179"/>
      <c r="AB5" s="1179"/>
      <c r="AC5" s="1179"/>
      <c r="AD5" s="1180" t="s">
        <v>527</v>
      </c>
      <c r="AE5" s="1180"/>
      <c r="AF5" s="1182" t="s">
        <v>528</v>
      </c>
      <c r="AG5" s="1182"/>
    </row>
    <row r="6" spans="1:35" ht="22.5" customHeight="1">
      <c r="A6" s="1181" t="s">
        <v>532</v>
      </c>
      <c r="B6" s="1170" t="s">
        <v>132</v>
      </c>
      <c r="C6" s="1170"/>
      <c r="D6" s="1170" t="s">
        <v>133</v>
      </c>
      <c r="E6" s="1170"/>
      <c r="F6" s="1170" t="s">
        <v>134</v>
      </c>
      <c r="G6" s="1170"/>
      <c r="H6" s="1170" t="s">
        <v>135</v>
      </c>
      <c r="I6" s="1170"/>
      <c r="J6" s="1180"/>
      <c r="K6" s="1180"/>
      <c r="L6" s="1170" t="s">
        <v>132</v>
      </c>
      <c r="M6" s="1170"/>
      <c r="N6" s="1170" t="s">
        <v>133</v>
      </c>
      <c r="O6" s="1170"/>
      <c r="P6" s="1170" t="s">
        <v>134</v>
      </c>
      <c r="Q6" s="1170"/>
      <c r="R6" s="1170" t="s">
        <v>135</v>
      </c>
      <c r="S6" s="1170"/>
      <c r="T6" s="1180"/>
      <c r="U6" s="1180"/>
      <c r="V6" s="1170" t="s">
        <v>132</v>
      </c>
      <c r="W6" s="1170"/>
      <c r="X6" s="1170" t="s">
        <v>133</v>
      </c>
      <c r="Y6" s="1170"/>
      <c r="Z6" s="1170" t="s">
        <v>134</v>
      </c>
      <c r="AA6" s="1170"/>
      <c r="AB6" s="1170" t="s">
        <v>135</v>
      </c>
      <c r="AC6" s="1170"/>
      <c r="AD6" s="1180"/>
      <c r="AE6" s="1180"/>
      <c r="AF6" s="1182"/>
      <c r="AG6" s="1182"/>
    </row>
    <row r="7" spans="1:35">
      <c r="A7" s="1181"/>
      <c r="B7" s="650" t="s">
        <v>31</v>
      </c>
      <c r="C7" s="650" t="s">
        <v>32</v>
      </c>
      <c r="D7" s="650" t="s">
        <v>31</v>
      </c>
      <c r="E7" s="650" t="s">
        <v>32</v>
      </c>
      <c r="F7" s="650" t="s">
        <v>31</v>
      </c>
      <c r="G7" s="650" t="s">
        <v>32</v>
      </c>
      <c r="H7" s="650" t="s">
        <v>31</v>
      </c>
      <c r="I7" s="650" t="s">
        <v>32</v>
      </c>
      <c r="J7" s="650" t="s">
        <v>31</v>
      </c>
      <c r="K7" s="650" t="s">
        <v>32</v>
      </c>
      <c r="L7" s="650" t="s">
        <v>31</v>
      </c>
      <c r="M7" s="650" t="s">
        <v>32</v>
      </c>
      <c r="N7" s="650" t="s">
        <v>31</v>
      </c>
      <c r="O7" s="650" t="s">
        <v>32</v>
      </c>
      <c r="P7" s="650" t="s">
        <v>31</v>
      </c>
      <c r="Q7" s="650" t="s">
        <v>32</v>
      </c>
      <c r="R7" s="650" t="s">
        <v>31</v>
      </c>
      <c r="S7" s="650" t="s">
        <v>32</v>
      </c>
      <c r="T7" s="650" t="s">
        <v>31</v>
      </c>
      <c r="U7" s="650" t="s">
        <v>32</v>
      </c>
      <c r="V7" s="650" t="s">
        <v>31</v>
      </c>
      <c r="W7" s="650" t="s">
        <v>32</v>
      </c>
      <c r="X7" s="650" t="s">
        <v>31</v>
      </c>
      <c r="Y7" s="650" t="s">
        <v>32</v>
      </c>
      <c r="Z7" s="650" t="s">
        <v>31</v>
      </c>
      <c r="AA7" s="650" t="s">
        <v>32</v>
      </c>
      <c r="AB7" s="650" t="s">
        <v>31</v>
      </c>
      <c r="AC7" s="650" t="s">
        <v>32</v>
      </c>
      <c r="AD7" s="650" t="s">
        <v>31</v>
      </c>
      <c r="AE7" s="650" t="s">
        <v>32</v>
      </c>
      <c r="AF7" s="650" t="s">
        <v>31</v>
      </c>
      <c r="AG7" s="650" t="s">
        <v>32</v>
      </c>
    </row>
    <row r="8" spans="1:35">
      <c r="A8" s="1181"/>
      <c r="B8" s="651" t="s">
        <v>29</v>
      </c>
      <c r="C8" s="651" t="s">
        <v>30</v>
      </c>
      <c r="D8" s="651" t="s">
        <v>29</v>
      </c>
      <c r="E8" s="651" t="s">
        <v>30</v>
      </c>
      <c r="F8" s="651" t="s">
        <v>29</v>
      </c>
      <c r="G8" s="651" t="s">
        <v>30</v>
      </c>
      <c r="H8" s="651" t="s">
        <v>29</v>
      </c>
      <c r="I8" s="651" t="s">
        <v>30</v>
      </c>
      <c r="J8" s="651" t="s">
        <v>29</v>
      </c>
      <c r="K8" s="651" t="s">
        <v>30</v>
      </c>
      <c r="L8" s="651" t="s">
        <v>29</v>
      </c>
      <c r="M8" s="651" t="s">
        <v>30</v>
      </c>
      <c r="N8" s="651" t="s">
        <v>29</v>
      </c>
      <c r="O8" s="651" t="s">
        <v>30</v>
      </c>
      <c r="P8" s="651" t="s">
        <v>29</v>
      </c>
      <c r="Q8" s="651" t="s">
        <v>30</v>
      </c>
      <c r="R8" s="651" t="s">
        <v>29</v>
      </c>
      <c r="S8" s="651" t="s">
        <v>30</v>
      </c>
      <c r="T8" s="651" t="s">
        <v>29</v>
      </c>
      <c r="U8" s="651" t="s">
        <v>30</v>
      </c>
      <c r="V8" s="651" t="s">
        <v>29</v>
      </c>
      <c r="W8" s="651" t="s">
        <v>30</v>
      </c>
      <c r="X8" s="651" t="s">
        <v>29</v>
      </c>
      <c r="Y8" s="651" t="s">
        <v>30</v>
      </c>
      <c r="Z8" s="651" t="s">
        <v>29</v>
      </c>
      <c r="AA8" s="651" t="s">
        <v>30</v>
      </c>
      <c r="AB8" s="651" t="s">
        <v>29</v>
      </c>
      <c r="AC8" s="651" t="s">
        <v>30</v>
      </c>
      <c r="AD8" s="651" t="s">
        <v>29</v>
      </c>
      <c r="AE8" s="651" t="s">
        <v>30</v>
      </c>
      <c r="AF8" s="651" t="s">
        <v>29</v>
      </c>
      <c r="AG8" s="651" t="s">
        <v>30</v>
      </c>
    </row>
    <row r="9" spans="1:35" ht="18">
      <c r="A9" s="337" t="s">
        <v>400</v>
      </c>
      <c r="B9" s="338">
        <v>446.03533000000004</v>
      </c>
      <c r="C9" s="339">
        <v>1.465286780138761E-3</v>
      </c>
      <c r="D9" s="338">
        <v>9476.3717799999977</v>
      </c>
      <c r="E9" s="339">
        <v>3.5668624664944942E-2</v>
      </c>
      <c r="F9" s="338">
        <v>1724.0046</v>
      </c>
      <c r="G9" s="339">
        <v>3.1992614949577928E-3</v>
      </c>
      <c r="H9" s="338">
        <v>3858.1424200000001</v>
      </c>
      <c r="I9" s="339">
        <v>1.7807382123488355E-2</v>
      </c>
      <c r="J9" s="338">
        <v>15504.554129999999</v>
      </c>
      <c r="K9" s="339">
        <v>1.1696121604950966E-2</v>
      </c>
      <c r="L9" s="338">
        <v>1201.0355300000001</v>
      </c>
      <c r="M9" s="339">
        <v>1.3511051156071989E-4</v>
      </c>
      <c r="N9" s="338">
        <v>21074.571769999999</v>
      </c>
      <c r="O9" s="339">
        <v>5.2351771458223721E-3</v>
      </c>
      <c r="P9" s="338">
        <v>18838.354519999997</v>
      </c>
      <c r="Q9" s="339">
        <v>4.1309191238195833E-3</v>
      </c>
      <c r="R9" s="338">
        <v>28743.695460000003</v>
      </c>
      <c r="S9" s="339">
        <v>4.3619166544037894E-3</v>
      </c>
      <c r="T9" s="338">
        <v>69857.657279999999</v>
      </c>
      <c r="U9" s="339">
        <v>2.9028886647736321E-3</v>
      </c>
      <c r="V9" s="338">
        <v>125.53009</v>
      </c>
      <c r="W9" s="339">
        <v>1.9578060724975563E-4</v>
      </c>
      <c r="X9" s="338">
        <v>5879.0705699999999</v>
      </c>
      <c r="Y9" s="339">
        <v>3.0592679448004794E-2</v>
      </c>
      <c r="Z9" s="338">
        <v>679.36053000000004</v>
      </c>
      <c r="AA9" s="339">
        <v>2.3414289696256879E-3</v>
      </c>
      <c r="AB9" s="338">
        <v>4034.1957699999994</v>
      </c>
      <c r="AC9" s="339">
        <v>8.1949113431000233E-3</v>
      </c>
      <c r="AD9" s="338">
        <v>10718.15696</v>
      </c>
      <c r="AE9" s="339">
        <v>6.6334332278186036E-3</v>
      </c>
      <c r="AF9" s="338">
        <v>96080.368370000011</v>
      </c>
      <c r="AG9" s="339">
        <v>3.5577060179430172E-3</v>
      </c>
    </row>
    <row r="10" spans="1:35" ht="18">
      <c r="A10" s="337" t="s">
        <v>401</v>
      </c>
      <c r="B10" s="340">
        <v>1797.3676700000881</v>
      </c>
      <c r="C10" s="341">
        <v>5.9045974808765393E-3</v>
      </c>
      <c r="D10" s="340">
        <v>2779.6530000000289</v>
      </c>
      <c r="E10" s="341">
        <v>1.0462485206103772E-2</v>
      </c>
      <c r="F10" s="340">
        <v>28413.466499999751</v>
      </c>
      <c r="G10" s="341">
        <v>5.272730090843282E-2</v>
      </c>
      <c r="H10" s="340">
        <v>2669.3717700000002</v>
      </c>
      <c r="I10" s="341">
        <v>1.232057243186022E-2</v>
      </c>
      <c r="J10" s="340">
        <v>35659.858939999867</v>
      </c>
      <c r="K10" s="341">
        <v>2.6900615334085484E-2</v>
      </c>
      <c r="L10" s="340">
        <v>5464.7830100020601</v>
      </c>
      <c r="M10" s="341">
        <v>6.147608539521798E-4</v>
      </c>
      <c r="N10" s="340">
        <v>8884.9522499994855</v>
      </c>
      <c r="O10" s="341">
        <v>2.2071290211046774E-3</v>
      </c>
      <c r="P10" s="340">
        <v>9437.425610000495</v>
      </c>
      <c r="Q10" s="341">
        <v>2.0694611034412017E-3</v>
      </c>
      <c r="R10" s="340">
        <v>49682.11249</v>
      </c>
      <c r="S10" s="341">
        <v>7.5393657784075868E-3</v>
      </c>
      <c r="T10" s="340">
        <v>73469.273360002044</v>
      </c>
      <c r="U10" s="339">
        <v>3.0529669781377659E-3</v>
      </c>
      <c r="V10" s="340">
        <v>4550.0497100000002</v>
      </c>
      <c r="W10" s="341">
        <v>7.0963981244685998E-3</v>
      </c>
      <c r="X10" s="340">
        <v>72.74078999999999</v>
      </c>
      <c r="Y10" s="341">
        <v>3.7851827848779033E-4</v>
      </c>
      <c r="Z10" s="340">
        <v>5440.3791300000003</v>
      </c>
      <c r="AA10" s="341">
        <v>1.8750369999754029E-2</v>
      </c>
      <c r="AB10" s="340">
        <v>0</v>
      </c>
      <c r="AC10" s="341">
        <v>0</v>
      </c>
      <c r="AD10" s="340">
        <v>10063.16963</v>
      </c>
      <c r="AE10" s="341">
        <v>6.2280636540348842E-3</v>
      </c>
      <c r="AF10" s="340">
        <v>119192.30193000192</v>
      </c>
      <c r="AG10" s="339">
        <v>4.4135048299966144E-3</v>
      </c>
    </row>
    <row r="11" spans="1:35" ht="27">
      <c r="A11" s="337" t="s">
        <v>402</v>
      </c>
      <c r="B11" s="340">
        <v>300481.70574</v>
      </c>
      <c r="C11" s="341">
        <v>0.98712330947946936</v>
      </c>
      <c r="D11" s="340">
        <v>253523.77095999999</v>
      </c>
      <c r="E11" s="341">
        <v>0.95425173684075448</v>
      </c>
      <c r="F11" s="340">
        <v>515549.16882000008</v>
      </c>
      <c r="G11" s="341">
        <v>0.95671241513121297</v>
      </c>
      <c r="H11" s="340">
        <v>211351.30897000001</v>
      </c>
      <c r="I11" s="341">
        <v>0.97549885707128525</v>
      </c>
      <c r="J11" s="340">
        <v>1280905.9544899999</v>
      </c>
      <c r="K11" s="341">
        <v>0.96627298551156926</v>
      </c>
      <c r="L11" s="340">
        <v>8818061.5774700008</v>
      </c>
      <c r="M11" s="341">
        <v>0.99198798115980835</v>
      </c>
      <c r="N11" s="340">
        <v>3972842.58458</v>
      </c>
      <c r="O11" s="341">
        <v>0.98690188961989522</v>
      </c>
      <c r="P11" s="340">
        <v>4506265.0010900004</v>
      </c>
      <c r="Q11" s="341">
        <v>0.98814449267523186</v>
      </c>
      <c r="R11" s="340">
        <v>6520005.8658200009</v>
      </c>
      <c r="S11" s="341">
        <v>0.98942469706122671</v>
      </c>
      <c r="T11" s="340">
        <v>23817175.028960004</v>
      </c>
      <c r="U11" s="341">
        <v>0.98970692849575026</v>
      </c>
      <c r="V11" s="340">
        <v>638401.77245000005</v>
      </c>
      <c r="W11" s="341">
        <v>0.99567113095817361</v>
      </c>
      <c r="X11" s="340">
        <v>186669.40780000002</v>
      </c>
      <c r="Y11" s="341">
        <v>0.97136397455665957</v>
      </c>
      <c r="Z11" s="340">
        <v>289006.90646000003</v>
      </c>
      <c r="AA11" s="341">
        <v>0.996067792174128</v>
      </c>
      <c r="AB11" s="340">
        <v>489741.09857000003</v>
      </c>
      <c r="AC11" s="341">
        <v>0.99484137921585314</v>
      </c>
      <c r="AD11" s="340">
        <v>1603819.1852800003</v>
      </c>
      <c r="AE11" s="341">
        <v>0.9925985889881308</v>
      </c>
      <c r="AF11" s="340">
        <v>26701900.168730002</v>
      </c>
      <c r="AG11" s="341">
        <v>0.98872967009217128</v>
      </c>
    </row>
    <row r="12" spans="1:35" ht="18.75">
      <c r="A12" s="337" t="s">
        <v>403</v>
      </c>
      <c r="B12" s="342">
        <v>189823.27940000003</v>
      </c>
      <c r="C12" s="343">
        <v>0.62359531445055361</v>
      </c>
      <c r="D12" s="342">
        <v>92392.201960000006</v>
      </c>
      <c r="E12" s="343">
        <v>0.34775997081860288</v>
      </c>
      <c r="F12" s="342">
        <v>235169.67794000002</v>
      </c>
      <c r="G12" s="343">
        <v>0.43640793963952712</v>
      </c>
      <c r="H12" s="342">
        <v>93692.847150000001</v>
      </c>
      <c r="I12" s="343">
        <v>0.43244239061492112</v>
      </c>
      <c r="J12" s="342">
        <v>611078.0064500001</v>
      </c>
      <c r="K12" s="343">
        <v>0.46097698867205106</v>
      </c>
      <c r="L12" s="342">
        <v>6150553.4897800004</v>
      </c>
      <c r="M12" s="343">
        <v>0.69190661527369368</v>
      </c>
      <c r="N12" s="342">
        <v>1927306.1326199998</v>
      </c>
      <c r="O12" s="343">
        <v>0.47876602801763712</v>
      </c>
      <c r="P12" s="342">
        <v>2513032.3531099996</v>
      </c>
      <c r="Q12" s="343">
        <v>0.55106370331963728</v>
      </c>
      <c r="R12" s="342">
        <v>3255103.0632800008</v>
      </c>
      <c r="S12" s="343">
        <v>0.49396878293817781</v>
      </c>
      <c r="T12" s="342">
        <v>13845995.038790002</v>
      </c>
      <c r="U12" s="343">
        <v>0.57536115031047086</v>
      </c>
      <c r="V12" s="342">
        <v>567284.16257000004</v>
      </c>
      <c r="W12" s="343">
        <v>0.88475390905179552</v>
      </c>
      <c r="X12" s="342">
        <v>147045.36528</v>
      </c>
      <c r="Y12" s="343">
        <v>0.76517396257854642</v>
      </c>
      <c r="Z12" s="342">
        <v>233897.94664000001</v>
      </c>
      <c r="AA12" s="343">
        <v>0.80613371547926016</v>
      </c>
      <c r="AB12" s="342">
        <v>376732.57337000006</v>
      </c>
      <c r="AC12" s="343">
        <v>0.76528017350657129</v>
      </c>
      <c r="AD12" s="342">
        <v>1324960.04786</v>
      </c>
      <c r="AE12" s="343">
        <v>0.82001355641713347</v>
      </c>
      <c r="AF12" s="342">
        <v>15782033.093100002</v>
      </c>
      <c r="AG12" s="343">
        <v>0.58438404289287937</v>
      </c>
    </row>
    <row r="13" spans="1:35" ht="19.5">
      <c r="A13" s="1107" t="s">
        <v>404</v>
      </c>
      <c r="B13" s="342">
        <v>68477.323799999998</v>
      </c>
      <c r="C13" s="343">
        <v>0.22495733085408579</v>
      </c>
      <c r="D13" s="342">
        <v>48935.757000000005</v>
      </c>
      <c r="E13" s="343">
        <v>0.18419192383437208</v>
      </c>
      <c r="F13" s="342">
        <v>81834.858139999997</v>
      </c>
      <c r="G13" s="343">
        <v>0.15186218795044706</v>
      </c>
      <c r="H13" s="342">
        <v>40372.896030000004</v>
      </c>
      <c r="I13" s="343">
        <v>0.18634241787219355</v>
      </c>
      <c r="J13" s="342">
        <v>239620.83497</v>
      </c>
      <c r="K13" s="343">
        <v>0.18076201362450967</v>
      </c>
      <c r="L13" s="342">
        <v>1424464.8203600002</v>
      </c>
      <c r="M13" s="343">
        <v>0.16024519322845393</v>
      </c>
      <c r="N13" s="342">
        <v>705754.0750500001</v>
      </c>
      <c r="O13" s="343">
        <v>0.17531780216442175</v>
      </c>
      <c r="P13" s="342">
        <v>764457.37410999998</v>
      </c>
      <c r="Q13" s="343">
        <v>0.16763202872646127</v>
      </c>
      <c r="R13" s="342">
        <v>680776.82082999987</v>
      </c>
      <c r="S13" s="343">
        <v>0.10330932419051038</v>
      </c>
      <c r="T13" s="342">
        <v>3575453.0903500002</v>
      </c>
      <c r="U13" s="343">
        <v>0.14857558428857279</v>
      </c>
      <c r="V13" s="342">
        <v>0</v>
      </c>
      <c r="W13" s="343">
        <v>0</v>
      </c>
      <c r="X13" s="342">
        <v>0</v>
      </c>
      <c r="Y13" s="343">
        <v>0</v>
      </c>
      <c r="Z13" s="342">
        <v>0</v>
      </c>
      <c r="AA13" s="343">
        <v>0</v>
      </c>
      <c r="AB13" s="342">
        <v>0</v>
      </c>
      <c r="AC13" s="343">
        <v>0</v>
      </c>
      <c r="AD13" s="342">
        <v>0</v>
      </c>
      <c r="AE13" s="343">
        <v>0</v>
      </c>
      <c r="AF13" s="342">
        <v>3815073.9253200004</v>
      </c>
      <c r="AG13" s="343">
        <v>0.14126623048258879</v>
      </c>
      <c r="AH13" s="117"/>
      <c r="AI13" s="75"/>
    </row>
    <row r="14" spans="1:35" ht="19.5">
      <c r="A14" s="1107" t="s">
        <v>405</v>
      </c>
      <c r="B14" s="342">
        <v>72905.161359999998</v>
      </c>
      <c r="C14" s="343">
        <v>0.23950338002303809</v>
      </c>
      <c r="D14" s="342">
        <v>24123.328930000003</v>
      </c>
      <c r="E14" s="343">
        <v>9.079909328685902E-2</v>
      </c>
      <c r="F14" s="342">
        <v>100451.03549000001</v>
      </c>
      <c r="G14" s="343">
        <v>0.18640851072659304</v>
      </c>
      <c r="H14" s="342">
        <v>33924.932869999997</v>
      </c>
      <c r="I14" s="343">
        <v>0.15658163368934952</v>
      </c>
      <c r="J14" s="342">
        <v>231404.45865000002</v>
      </c>
      <c r="K14" s="343">
        <v>0.17456385173059139</v>
      </c>
      <c r="L14" s="342">
        <v>3689878.3414000003</v>
      </c>
      <c r="M14" s="343">
        <v>0.41509292427291855</v>
      </c>
      <c r="N14" s="342">
        <v>1070266.78455</v>
      </c>
      <c r="O14" s="343">
        <v>0.2658671441374183</v>
      </c>
      <c r="P14" s="342">
        <v>1593258.19432</v>
      </c>
      <c r="Q14" s="343">
        <v>0.34937344114164948</v>
      </c>
      <c r="R14" s="342">
        <v>2383356.5710500004</v>
      </c>
      <c r="S14" s="343">
        <v>0.36167940671069521</v>
      </c>
      <c r="T14" s="342">
        <v>8736759.8913200013</v>
      </c>
      <c r="U14" s="343">
        <v>0.3630502688303397</v>
      </c>
      <c r="V14" s="342">
        <v>459257.69507000007</v>
      </c>
      <c r="W14" s="343">
        <v>0.71627249231580825</v>
      </c>
      <c r="X14" s="342">
        <v>124616.8973</v>
      </c>
      <c r="Y14" s="343">
        <v>0.64846385963756747</v>
      </c>
      <c r="Z14" s="342">
        <v>213359.65467000002</v>
      </c>
      <c r="AA14" s="343">
        <v>0.73534810212431789</v>
      </c>
      <c r="AB14" s="342">
        <v>324613.12564000004</v>
      </c>
      <c r="AC14" s="343">
        <v>0.65940671625521774</v>
      </c>
      <c r="AD14" s="342">
        <v>1121847.37268</v>
      </c>
      <c r="AE14" s="343">
        <v>0.69430776823373863</v>
      </c>
      <c r="AF14" s="342">
        <v>10090011.722650003</v>
      </c>
      <c r="AG14" s="343">
        <v>0.37361737923973254</v>
      </c>
      <c r="AH14" s="117"/>
      <c r="AI14" s="75"/>
    </row>
    <row r="15" spans="1:35" ht="19.5">
      <c r="A15" s="1107" t="s">
        <v>406</v>
      </c>
      <c r="B15" s="342">
        <v>0</v>
      </c>
      <c r="C15" s="343">
        <v>0</v>
      </c>
      <c r="D15" s="342">
        <v>0</v>
      </c>
      <c r="E15" s="343">
        <v>0</v>
      </c>
      <c r="F15" s="342">
        <v>157.13768999999999</v>
      </c>
      <c r="G15" s="343">
        <v>2.9160279562108721E-4</v>
      </c>
      <c r="H15" s="342">
        <v>0</v>
      </c>
      <c r="I15" s="343">
        <v>0</v>
      </c>
      <c r="J15" s="342">
        <v>157.13768999999999</v>
      </c>
      <c r="K15" s="343">
        <v>1.1853946366667222E-4</v>
      </c>
      <c r="L15" s="342">
        <v>0</v>
      </c>
      <c r="M15" s="343">
        <v>0</v>
      </c>
      <c r="N15" s="342">
        <v>0</v>
      </c>
      <c r="O15" s="343">
        <v>0</v>
      </c>
      <c r="P15" s="342">
        <v>0</v>
      </c>
      <c r="Q15" s="343">
        <v>0</v>
      </c>
      <c r="R15" s="342">
        <v>0</v>
      </c>
      <c r="S15" s="343">
        <v>0</v>
      </c>
      <c r="T15" s="342">
        <v>0</v>
      </c>
      <c r="U15" s="343">
        <v>0</v>
      </c>
      <c r="V15" s="342">
        <v>0</v>
      </c>
      <c r="W15" s="343">
        <v>0</v>
      </c>
      <c r="X15" s="342">
        <v>0</v>
      </c>
      <c r="Y15" s="343">
        <v>0</v>
      </c>
      <c r="Z15" s="342">
        <v>167.69545000000002</v>
      </c>
      <c r="AA15" s="343">
        <v>5.7796555343657679E-4</v>
      </c>
      <c r="AB15" s="342">
        <v>0</v>
      </c>
      <c r="AC15" s="343">
        <v>0</v>
      </c>
      <c r="AD15" s="342">
        <v>167.69545000000002</v>
      </c>
      <c r="AE15" s="343">
        <v>1.0378618024866033E-4</v>
      </c>
      <c r="AF15" s="342">
        <v>324.83314000000001</v>
      </c>
      <c r="AG15" s="343">
        <v>1.202806396989386E-5</v>
      </c>
      <c r="AI15" s="75"/>
    </row>
    <row r="16" spans="1:35" ht="19.5">
      <c r="A16" s="1107" t="s">
        <v>407</v>
      </c>
      <c r="B16" s="342">
        <v>2047.22594</v>
      </c>
      <c r="C16" s="343">
        <v>6.7254159123205509E-3</v>
      </c>
      <c r="D16" s="342">
        <v>4185.3095399999993</v>
      </c>
      <c r="E16" s="343">
        <v>1.5753311346853194E-2</v>
      </c>
      <c r="F16" s="342">
        <v>10821.791859999999</v>
      </c>
      <c r="G16" s="343">
        <v>2.0082163356261156E-2</v>
      </c>
      <c r="H16" s="342">
        <v>1640.5338900000002</v>
      </c>
      <c r="I16" s="343">
        <v>7.5719376543292088E-3</v>
      </c>
      <c r="J16" s="342">
        <v>18694.861229999999</v>
      </c>
      <c r="K16" s="343">
        <v>1.4102783511244591E-2</v>
      </c>
      <c r="L16" s="342">
        <v>18090.871579999999</v>
      </c>
      <c r="M16" s="343">
        <v>2.0351328938229564E-3</v>
      </c>
      <c r="N16" s="342">
        <v>41669.462339999998</v>
      </c>
      <c r="O16" s="343">
        <v>1.0351195711203482E-2</v>
      </c>
      <c r="P16" s="342">
        <v>26743.91706</v>
      </c>
      <c r="Q16" s="343">
        <v>5.8644696548050112E-3</v>
      </c>
      <c r="R16" s="342">
        <v>12064.542109999999</v>
      </c>
      <c r="S16" s="343">
        <v>1.830819813360381E-3</v>
      </c>
      <c r="T16" s="342">
        <v>98568.793089999992</v>
      </c>
      <c r="U16" s="343">
        <v>4.0959608910804074E-3</v>
      </c>
      <c r="V16" s="342">
        <v>6895.6038100000005</v>
      </c>
      <c r="W16" s="343">
        <v>1.0754596776561928E-2</v>
      </c>
      <c r="X16" s="342">
        <v>8808.08763</v>
      </c>
      <c r="Y16" s="343">
        <v>4.5834285914095815E-2</v>
      </c>
      <c r="Z16" s="342">
        <v>12859.004149999999</v>
      </c>
      <c r="AA16" s="343">
        <v>4.4318802031885693E-2</v>
      </c>
      <c r="AB16" s="342">
        <v>13061.524530000001</v>
      </c>
      <c r="AC16" s="343">
        <v>2.6532682505161675E-2</v>
      </c>
      <c r="AD16" s="342">
        <v>41624.220119999998</v>
      </c>
      <c r="AE16" s="343">
        <v>2.5761097346912121E-2</v>
      </c>
      <c r="AF16" s="342">
        <v>158887.87443999999</v>
      </c>
      <c r="AG16" s="343">
        <v>5.8833698981722842E-3</v>
      </c>
      <c r="AI16" s="75"/>
    </row>
    <row r="17" spans="1:35" ht="19.5">
      <c r="A17" s="1108" t="s">
        <v>408</v>
      </c>
      <c r="B17" s="342">
        <v>609.91435999999999</v>
      </c>
      <c r="C17" s="343">
        <v>2.003651703385902E-3</v>
      </c>
      <c r="D17" s="342">
        <v>1897.33331</v>
      </c>
      <c r="E17" s="343">
        <v>7.1414747405243372E-3</v>
      </c>
      <c r="F17" s="342">
        <v>5353.3943600000002</v>
      </c>
      <c r="G17" s="343">
        <v>9.9343751421963819E-3</v>
      </c>
      <c r="H17" s="342">
        <v>0</v>
      </c>
      <c r="I17" s="343">
        <v>0</v>
      </c>
      <c r="J17" s="342">
        <v>7860.64203</v>
      </c>
      <c r="K17" s="343">
        <v>5.9298077393902223E-3</v>
      </c>
      <c r="L17" s="342">
        <v>16416.122349999998</v>
      </c>
      <c r="M17" s="343">
        <v>1.846731951844811E-3</v>
      </c>
      <c r="N17" s="342">
        <v>23982.970269999994</v>
      </c>
      <c r="O17" s="343">
        <v>5.9576583200220048E-3</v>
      </c>
      <c r="P17" s="342">
        <v>14493.21956</v>
      </c>
      <c r="Q17" s="343">
        <v>3.1781076092690526E-3</v>
      </c>
      <c r="R17" s="342">
        <v>19527.17296</v>
      </c>
      <c r="S17" s="343">
        <v>2.9632898478965217E-3</v>
      </c>
      <c r="T17" s="342">
        <v>74419.48513999999</v>
      </c>
      <c r="U17" s="343">
        <v>3.0924523991022065E-3</v>
      </c>
      <c r="V17" s="342">
        <v>0</v>
      </c>
      <c r="W17" s="343">
        <v>0</v>
      </c>
      <c r="X17" s="342">
        <v>0</v>
      </c>
      <c r="Y17" s="343">
        <v>0</v>
      </c>
      <c r="Z17" s="342">
        <v>0</v>
      </c>
      <c r="AA17" s="343">
        <v>0</v>
      </c>
      <c r="AB17" s="342">
        <v>0</v>
      </c>
      <c r="AC17" s="343">
        <v>0</v>
      </c>
      <c r="AD17" s="342">
        <v>0</v>
      </c>
      <c r="AE17" s="343">
        <v>0</v>
      </c>
      <c r="AF17" s="342">
        <v>82280.127169999992</v>
      </c>
      <c r="AG17" s="343">
        <v>3.0467046344217269E-3</v>
      </c>
      <c r="AH17" s="117"/>
      <c r="AI17" s="75"/>
    </row>
    <row r="18" spans="1:35" ht="19.5">
      <c r="A18" s="1108" t="s">
        <v>409</v>
      </c>
      <c r="B18" s="342">
        <v>6274.9713000000002</v>
      </c>
      <c r="C18" s="343">
        <v>2.0614134964690205E-2</v>
      </c>
      <c r="D18" s="342">
        <v>2225.7956300000001</v>
      </c>
      <c r="E18" s="343">
        <v>8.3777917066213594E-3</v>
      </c>
      <c r="F18" s="342">
        <v>4541.2948499999993</v>
      </c>
      <c r="G18" s="343">
        <v>8.4273497593075584E-3</v>
      </c>
      <c r="H18" s="342">
        <v>5252.79547</v>
      </c>
      <c r="I18" s="343">
        <v>2.4244448744538211E-2</v>
      </c>
      <c r="J18" s="342">
        <v>18294.857250000001</v>
      </c>
      <c r="K18" s="343">
        <v>1.3801033770277072E-2</v>
      </c>
      <c r="L18" s="342">
        <v>4063.72228</v>
      </c>
      <c r="M18" s="343">
        <v>4.5714850425074012E-4</v>
      </c>
      <c r="N18" s="342">
        <v>8540.636309999998</v>
      </c>
      <c r="O18" s="343">
        <v>2.1215967996341739E-3</v>
      </c>
      <c r="P18" s="342">
        <v>12867.648730000001</v>
      </c>
      <c r="Q18" s="343">
        <v>2.8216485766268395E-3</v>
      </c>
      <c r="R18" s="342">
        <v>7436.4347600000001</v>
      </c>
      <c r="S18" s="343">
        <v>1.1284947224051631E-3</v>
      </c>
      <c r="T18" s="342">
        <v>32908.442079999993</v>
      </c>
      <c r="U18" s="343">
        <v>1.367488507473058E-3</v>
      </c>
      <c r="V18" s="342">
        <v>0</v>
      </c>
      <c r="W18" s="343">
        <v>0</v>
      </c>
      <c r="X18" s="342">
        <v>0</v>
      </c>
      <c r="Y18" s="343">
        <v>0</v>
      </c>
      <c r="Z18" s="342">
        <v>0</v>
      </c>
      <c r="AA18" s="343">
        <v>0</v>
      </c>
      <c r="AB18" s="342">
        <v>0</v>
      </c>
      <c r="AC18" s="343">
        <v>0</v>
      </c>
      <c r="AD18" s="342">
        <v>0</v>
      </c>
      <c r="AE18" s="343">
        <v>0</v>
      </c>
      <c r="AF18" s="342">
        <v>51203.299329999994</v>
      </c>
      <c r="AG18" s="343">
        <v>1.8959782238070395E-3</v>
      </c>
    </row>
    <row r="19" spans="1:35" ht="19.5">
      <c r="A19" s="1109" t="s">
        <v>410</v>
      </c>
      <c r="B19" s="342">
        <v>0</v>
      </c>
      <c r="C19" s="343">
        <v>0</v>
      </c>
      <c r="D19" s="342">
        <v>0</v>
      </c>
      <c r="E19" s="343">
        <v>0</v>
      </c>
      <c r="F19" s="342">
        <v>0</v>
      </c>
      <c r="G19" s="343">
        <v>0</v>
      </c>
      <c r="H19" s="342">
        <v>0</v>
      </c>
      <c r="I19" s="343">
        <v>0</v>
      </c>
      <c r="J19" s="342">
        <v>0</v>
      </c>
      <c r="K19" s="343">
        <v>0</v>
      </c>
      <c r="L19" s="342">
        <v>0</v>
      </c>
      <c r="M19" s="343">
        <v>0</v>
      </c>
      <c r="N19" s="342">
        <v>0</v>
      </c>
      <c r="O19" s="343">
        <v>0</v>
      </c>
      <c r="P19" s="342">
        <v>0</v>
      </c>
      <c r="Q19" s="343">
        <v>0</v>
      </c>
      <c r="R19" s="342">
        <v>0</v>
      </c>
      <c r="S19" s="343">
        <v>0</v>
      </c>
      <c r="T19" s="342">
        <v>0</v>
      </c>
      <c r="U19" s="343">
        <v>0</v>
      </c>
      <c r="V19" s="342">
        <v>0</v>
      </c>
      <c r="W19" s="343">
        <v>0</v>
      </c>
      <c r="X19" s="342">
        <v>0</v>
      </c>
      <c r="Y19" s="343">
        <v>0</v>
      </c>
      <c r="Z19" s="342">
        <v>0</v>
      </c>
      <c r="AA19" s="343">
        <v>0</v>
      </c>
      <c r="AB19" s="342">
        <v>0</v>
      </c>
      <c r="AC19" s="343">
        <v>0</v>
      </c>
      <c r="AD19" s="342">
        <v>0</v>
      </c>
      <c r="AE19" s="343">
        <v>0</v>
      </c>
      <c r="AF19" s="342">
        <v>0</v>
      </c>
      <c r="AG19" s="343">
        <v>0</v>
      </c>
    </row>
    <row r="20" spans="1:35" ht="17.25" customHeight="1">
      <c r="A20" s="1110" t="s">
        <v>411</v>
      </c>
      <c r="B20" s="342">
        <v>39508.682639999999</v>
      </c>
      <c r="C20" s="343">
        <v>0.12979140099303291</v>
      </c>
      <c r="D20" s="342">
        <v>11024.67755</v>
      </c>
      <c r="E20" s="343">
        <v>4.1496375903372899E-2</v>
      </c>
      <c r="F20" s="342">
        <v>32010.165550000002</v>
      </c>
      <c r="G20" s="343">
        <v>5.9401749909100847E-2</v>
      </c>
      <c r="H20" s="342">
        <v>12501.688890000001</v>
      </c>
      <c r="I20" s="343">
        <v>5.7701952654510613E-2</v>
      </c>
      <c r="J20" s="342">
        <v>95045.214630000002</v>
      </c>
      <c r="K20" s="343">
        <v>7.1698958832371457E-2</v>
      </c>
      <c r="L20" s="342">
        <v>997639.61181000015</v>
      </c>
      <c r="M20" s="343">
        <v>0.11222948442240266</v>
      </c>
      <c r="N20" s="342">
        <v>77092.204099999988</v>
      </c>
      <c r="O20" s="343">
        <v>1.915063088493749E-2</v>
      </c>
      <c r="P20" s="342">
        <v>101211.99932999999</v>
      </c>
      <c r="Q20" s="343">
        <v>2.2194007610825656E-2</v>
      </c>
      <c r="R20" s="342">
        <v>151941.52157000001</v>
      </c>
      <c r="S20" s="343">
        <v>2.3057447653310047E-2</v>
      </c>
      <c r="T20" s="342">
        <v>1327885.3368100002</v>
      </c>
      <c r="U20" s="343">
        <v>5.5179395393902701E-2</v>
      </c>
      <c r="V20" s="342">
        <v>101130.86369</v>
      </c>
      <c r="W20" s="343">
        <v>0.15772681995942536</v>
      </c>
      <c r="X20" s="342">
        <v>13620.380349999999</v>
      </c>
      <c r="Y20" s="343">
        <v>7.0875817026883101E-2</v>
      </c>
      <c r="Z20" s="342">
        <v>7511.5923699999994</v>
      </c>
      <c r="AA20" s="343">
        <v>2.5888845769619966E-2</v>
      </c>
      <c r="AB20" s="342">
        <v>39057.923200000005</v>
      </c>
      <c r="AC20" s="343">
        <v>7.9340774746191764E-2</v>
      </c>
      <c r="AD20" s="342">
        <v>161320.75961000001</v>
      </c>
      <c r="AE20" s="343">
        <v>9.9840904656234047E-2</v>
      </c>
      <c r="AF20" s="342">
        <v>1584251.3110500004</v>
      </c>
      <c r="AG20" s="343">
        <v>5.8662352350186985E-2</v>
      </c>
    </row>
    <row r="21" spans="1:35" ht="19.5">
      <c r="A21" s="344" t="s">
        <v>412</v>
      </c>
      <c r="B21" s="342">
        <v>110658.42633999998</v>
      </c>
      <c r="C21" s="343">
        <v>0.36352799502891575</v>
      </c>
      <c r="D21" s="342">
        <v>161131.56899999999</v>
      </c>
      <c r="E21" s="343">
        <v>0.6064917660221516</v>
      </c>
      <c r="F21" s="342">
        <v>280379.49088</v>
      </c>
      <c r="G21" s="343">
        <v>0.52030447549168579</v>
      </c>
      <c r="H21" s="342">
        <v>117658.46182</v>
      </c>
      <c r="I21" s="343">
        <v>0.54305646645636407</v>
      </c>
      <c r="J21" s="342">
        <v>669827.94803999993</v>
      </c>
      <c r="K21" s="343">
        <v>0.50529599683951809</v>
      </c>
      <c r="L21" s="342">
        <v>2667508.0876899995</v>
      </c>
      <c r="M21" s="343">
        <v>0.3000813658861145</v>
      </c>
      <c r="N21" s="342">
        <v>2045536.4519599997</v>
      </c>
      <c r="O21" s="343">
        <v>0.50813586160225799</v>
      </c>
      <c r="P21" s="342">
        <v>1993232.6479800001</v>
      </c>
      <c r="Q21" s="343">
        <v>0.43708078935559447</v>
      </c>
      <c r="R21" s="342">
        <v>3264902.8025400001</v>
      </c>
      <c r="S21" s="343">
        <v>0.49545591412304896</v>
      </c>
      <c r="T21" s="342">
        <v>9971179.9901699983</v>
      </c>
      <c r="U21" s="343">
        <v>0.41434577818527935</v>
      </c>
      <c r="V21" s="342">
        <v>71117.609879999989</v>
      </c>
      <c r="W21" s="343">
        <v>0.11091722190637814</v>
      </c>
      <c r="X21" s="342">
        <v>39624.042520000003</v>
      </c>
      <c r="Y21" s="343">
        <v>0.2061900119781131</v>
      </c>
      <c r="Z21" s="342">
        <v>55108.959820000011</v>
      </c>
      <c r="AA21" s="343">
        <v>0.18993407669486784</v>
      </c>
      <c r="AB21" s="342">
        <v>113008.5252</v>
      </c>
      <c r="AC21" s="343">
        <v>0.22956120570928193</v>
      </c>
      <c r="AD21" s="342">
        <v>278859.13742000004</v>
      </c>
      <c r="AE21" s="343">
        <v>0.17258503257099736</v>
      </c>
      <c r="AF21" s="342">
        <v>10919867.075629998</v>
      </c>
      <c r="AG21" s="343">
        <v>0.40434562719929196</v>
      </c>
    </row>
    <row r="22" spans="1:35" ht="19.5">
      <c r="A22" s="1107" t="s">
        <v>413</v>
      </c>
      <c r="B22" s="342">
        <v>51654.172589999995</v>
      </c>
      <c r="C22" s="343">
        <v>0.16969098890693912</v>
      </c>
      <c r="D22" s="342">
        <v>61928.837599999992</v>
      </c>
      <c r="E22" s="343">
        <v>0.23309727768940808</v>
      </c>
      <c r="F22" s="342">
        <v>76525.509379999989</v>
      </c>
      <c r="G22" s="343">
        <v>0.14200954889648518</v>
      </c>
      <c r="H22" s="342">
        <v>19272.241480000001</v>
      </c>
      <c r="I22" s="343">
        <v>8.8951658868648711E-2</v>
      </c>
      <c r="J22" s="342">
        <v>209380.76104999997</v>
      </c>
      <c r="K22" s="343">
        <v>0.15794990442449963</v>
      </c>
      <c r="L22" s="342">
        <v>1142273.8561199999</v>
      </c>
      <c r="M22" s="343">
        <v>0.12850011609798864</v>
      </c>
      <c r="N22" s="342">
        <v>656827.74494</v>
      </c>
      <c r="O22" s="343">
        <v>0.16316391320211079</v>
      </c>
      <c r="P22" s="342">
        <v>629673.87101</v>
      </c>
      <c r="Q22" s="343">
        <v>0.13807638203024511</v>
      </c>
      <c r="R22" s="342">
        <v>300829.72019000002</v>
      </c>
      <c r="S22" s="343">
        <v>4.5651547083166627E-2</v>
      </c>
      <c r="T22" s="342">
        <v>2729605.1922599999</v>
      </c>
      <c r="U22" s="343">
        <v>0.11342693529156385</v>
      </c>
      <c r="V22" s="342">
        <v>0</v>
      </c>
      <c r="W22" s="343">
        <v>0</v>
      </c>
      <c r="X22" s="342">
        <v>0</v>
      </c>
      <c r="Y22" s="343">
        <v>0</v>
      </c>
      <c r="Z22" s="342">
        <v>0</v>
      </c>
      <c r="AA22" s="343">
        <v>0</v>
      </c>
      <c r="AB22" s="342">
        <v>0</v>
      </c>
      <c r="AC22" s="343">
        <v>0</v>
      </c>
      <c r="AD22" s="342">
        <v>0</v>
      </c>
      <c r="AE22" s="343">
        <v>0</v>
      </c>
      <c r="AF22" s="342">
        <v>2938985.9533099998</v>
      </c>
      <c r="AG22" s="343">
        <v>0.10882606082936047</v>
      </c>
    </row>
    <row r="23" spans="1:35" ht="19.5">
      <c r="A23" s="1107" t="s">
        <v>414</v>
      </c>
      <c r="B23" s="342">
        <v>23356.694579999999</v>
      </c>
      <c r="C23" s="343">
        <v>7.6729921362535661E-2</v>
      </c>
      <c r="D23" s="342">
        <v>51347.48343</v>
      </c>
      <c r="E23" s="343">
        <v>0.19326955046440256</v>
      </c>
      <c r="F23" s="342">
        <v>65262.103299999995</v>
      </c>
      <c r="G23" s="343">
        <v>0.12110787533145091</v>
      </c>
      <c r="H23" s="342">
        <v>48241.81093</v>
      </c>
      <c r="I23" s="343">
        <v>0.22266165113717787</v>
      </c>
      <c r="J23" s="342">
        <v>188208.09224</v>
      </c>
      <c r="K23" s="343">
        <v>0.14197794502297428</v>
      </c>
      <c r="L23" s="342">
        <v>753672.01888000011</v>
      </c>
      <c r="M23" s="343">
        <v>8.4784346071658134E-2</v>
      </c>
      <c r="N23" s="342">
        <v>893609.2267900001</v>
      </c>
      <c r="O23" s="343">
        <v>0.22198328167438769</v>
      </c>
      <c r="P23" s="342">
        <v>648339.69179999991</v>
      </c>
      <c r="Q23" s="343">
        <v>0.14216946754794987</v>
      </c>
      <c r="R23" s="342">
        <v>1884171.3024800003</v>
      </c>
      <c r="S23" s="343">
        <v>0.2859269851183287</v>
      </c>
      <c r="T23" s="342">
        <v>4179792.2399500003</v>
      </c>
      <c r="U23" s="343">
        <v>0.17368849725130156</v>
      </c>
      <c r="V23" s="342">
        <v>50499.609960000002</v>
      </c>
      <c r="W23" s="343">
        <v>7.8760752133967299E-2</v>
      </c>
      <c r="X23" s="342">
        <v>23990.660039999999</v>
      </c>
      <c r="Y23" s="343">
        <v>0.12483921797009112</v>
      </c>
      <c r="Z23" s="342">
        <v>44406.587090000001</v>
      </c>
      <c r="AA23" s="343">
        <v>0.15304814581255122</v>
      </c>
      <c r="AB23" s="342">
        <v>27490.643920000002</v>
      </c>
      <c r="AC23" s="343">
        <v>5.5843445021789742E-2</v>
      </c>
      <c r="AD23" s="342">
        <v>146387.50101000001</v>
      </c>
      <c r="AE23" s="343">
        <v>9.0598758439628529E-2</v>
      </c>
      <c r="AF23" s="342">
        <v>4514387.8332000002</v>
      </c>
      <c r="AG23" s="343">
        <v>0.1671607325614626</v>
      </c>
    </row>
    <row r="24" spans="1:35" ht="19.5">
      <c r="A24" s="1107" t="s">
        <v>406</v>
      </c>
      <c r="B24" s="342">
        <v>0</v>
      </c>
      <c r="C24" s="343">
        <v>0</v>
      </c>
      <c r="D24" s="342">
        <v>0</v>
      </c>
      <c r="E24" s="343">
        <v>0</v>
      </c>
      <c r="F24" s="342">
        <v>0</v>
      </c>
      <c r="G24" s="343">
        <v>0</v>
      </c>
      <c r="H24" s="342">
        <v>0</v>
      </c>
      <c r="I24" s="343">
        <v>0</v>
      </c>
      <c r="J24" s="342">
        <v>0</v>
      </c>
      <c r="K24" s="343">
        <v>0</v>
      </c>
      <c r="L24" s="342">
        <v>0</v>
      </c>
      <c r="M24" s="343">
        <v>0</v>
      </c>
      <c r="N24" s="342">
        <v>0</v>
      </c>
      <c r="O24" s="343">
        <v>0</v>
      </c>
      <c r="P24" s="342">
        <v>0</v>
      </c>
      <c r="Q24" s="343">
        <v>0</v>
      </c>
      <c r="R24" s="342">
        <v>0</v>
      </c>
      <c r="S24" s="343">
        <v>0</v>
      </c>
      <c r="T24" s="342">
        <v>0</v>
      </c>
      <c r="U24" s="343">
        <v>0</v>
      </c>
      <c r="V24" s="342">
        <v>0</v>
      </c>
      <c r="W24" s="343">
        <v>0</v>
      </c>
      <c r="X24" s="342">
        <v>0</v>
      </c>
      <c r="Y24" s="343">
        <v>0</v>
      </c>
      <c r="Z24" s="342">
        <v>0</v>
      </c>
      <c r="AA24" s="343">
        <v>0</v>
      </c>
      <c r="AB24" s="342">
        <v>0</v>
      </c>
      <c r="AC24" s="343">
        <v>0</v>
      </c>
      <c r="AD24" s="342">
        <v>0</v>
      </c>
      <c r="AE24" s="343">
        <v>0</v>
      </c>
      <c r="AF24" s="342">
        <v>0</v>
      </c>
      <c r="AG24" s="343">
        <v>0</v>
      </c>
    </row>
    <row r="25" spans="1:35" ht="19.5">
      <c r="A25" s="1107" t="s">
        <v>415</v>
      </c>
      <c r="B25" s="342">
        <v>0</v>
      </c>
      <c r="C25" s="343">
        <v>0</v>
      </c>
      <c r="D25" s="342">
        <v>7270.8128899999992</v>
      </c>
      <c r="E25" s="343">
        <v>2.7367003110810167E-2</v>
      </c>
      <c r="F25" s="342">
        <v>14984.161889999999</v>
      </c>
      <c r="G25" s="343">
        <v>2.7806336577576987E-2</v>
      </c>
      <c r="H25" s="342">
        <v>0</v>
      </c>
      <c r="I25" s="343">
        <v>0</v>
      </c>
      <c r="J25" s="342">
        <v>22254.974779999997</v>
      </c>
      <c r="K25" s="343">
        <v>1.6788415143028489E-2</v>
      </c>
      <c r="L25" s="342">
        <v>0</v>
      </c>
      <c r="M25" s="343">
        <v>0</v>
      </c>
      <c r="N25" s="342">
        <v>79114.442340000009</v>
      </c>
      <c r="O25" s="343">
        <v>1.9652979190421284E-2</v>
      </c>
      <c r="P25" s="342">
        <v>91129.128729999982</v>
      </c>
      <c r="Q25" s="343">
        <v>1.9983011796922783E-2</v>
      </c>
      <c r="R25" s="342">
        <v>0</v>
      </c>
      <c r="S25" s="343">
        <v>0</v>
      </c>
      <c r="T25" s="342">
        <v>170243.57107000001</v>
      </c>
      <c r="U25" s="343">
        <v>7.0743588026272739E-3</v>
      </c>
      <c r="V25" s="342">
        <v>0</v>
      </c>
      <c r="W25" s="343">
        <v>0</v>
      </c>
      <c r="X25" s="342">
        <v>10505.69328</v>
      </c>
      <c r="Y25" s="343">
        <v>5.466804711175597E-2</v>
      </c>
      <c r="Z25" s="342">
        <v>10702.372730000001</v>
      </c>
      <c r="AA25" s="343">
        <v>3.6885930882316585E-2</v>
      </c>
      <c r="AB25" s="342">
        <v>0</v>
      </c>
      <c r="AC25" s="343">
        <v>0</v>
      </c>
      <c r="AD25" s="342">
        <v>21208.066010000002</v>
      </c>
      <c r="AE25" s="343">
        <v>1.3125604550626425E-2</v>
      </c>
      <c r="AF25" s="342">
        <v>213706.61186</v>
      </c>
      <c r="AG25" s="343">
        <v>7.913222149197454E-3</v>
      </c>
    </row>
    <row r="26" spans="1:35" ht="19.5">
      <c r="A26" s="1108" t="s">
        <v>408</v>
      </c>
      <c r="B26" s="342">
        <v>3870.4663199999995</v>
      </c>
      <c r="C26" s="343">
        <v>1.2715008767732183E-2</v>
      </c>
      <c r="D26" s="342">
        <v>4529.10214</v>
      </c>
      <c r="E26" s="343">
        <v>1.7047330777144643E-2</v>
      </c>
      <c r="F26" s="342">
        <v>10144.5571</v>
      </c>
      <c r="G26" s="343">
        <v>1.8825408536282728E-2</v>
      </c>
      <c r="H26" s="342">
        <v>1623.3097500000001</v>
      </c>
      <c r="I26" s="343">
        <v>7.4924390746141396E-3</v>
      </c>
      <c r="J26" s="342">
        <v>20167.435310000001</v>
      </c>
      <c r="K26" s="343">
        <v>1.52136445761657E-2</v>
      </c>
      <c r="L26" s="342">
        <v>157906.18562999996</v>
      </c>
      <c r="M26" s="343">
        <v>1.7763658931115294E-2</v>
      </c>
      <c r="N26" s="342">
        <v>129873.21609999998</v>
      </c>
      <c r="O26" s="343">
        <v>3.2262069198911648E-2</v>
      </c>
      <c r="P26" s="342">
        <v>142876.13130000001</v>
      </c>
      <c r="Q26" s="343">
        <v>3.1330217429442871E-2</v>
      </c>
      <c r="R26" s="342">
        <v>75726.959790000008</v>
      </c>
      <c r="S26" s="343">
        <v>1.1491726509384854E-2</v>
      </c>
      <c r="T26" s="342">
        <v>506382.49281999993</v>
      </c>
      <c r="U26" s="343">
        <v>2.1042388990445589E-2</v>
      </c>
      <c r="V26" s="342">
        <v>0</v>
      </c>
      <c r="W26" s="343">
        <v>0</v>
      </c>
      <c r="X26" s="342">
        <v>0</v>
      </c>
      <c r="Y26" s="343">
        <v>0</v>
      </c>
      <c r="Z26" s="342">
        <v>0</v>
      </c>
      <c r="AA26" s="343">
        <v>0</v>
      </c>
      <c r="AB26" s="342">
        <v>0</v>
      </c>
      <c r="AC26" s="343">
        <v>0</v>
      </c>
      <c r="AD26" s="342">
        <v>0</v>
      </c>
      <c r="AE26" s="343">
        <v>0</v>
      </c>
      <c r="AF26" s="342">
        <v>526549.9281299999</v>
      </c>
      <c r="AG26" s="343">
        <v>1.9497321667643439E-2</v>
      </c>
    </row>
    <row r="27" spans="1:35" ht="39">
      <c r="A27" s="1108" t="s">
        <v>416</v>
      </c>
      <c r="B27" s="342">
        <v>17887.832850000003</v>
      </c>
      <c r="C27" s="343">
        <v>5.8763966075146681E-2</v>
      </c>
      <c r="D27" s="342">
        <v>36055.33294</v>
      </c>
      <c r="E27" s="343">
        <v>0.13571060398038606</v>
      </c>
      <c r="F27" s="342">
        <v>110208.83121</v>
      </c>
      <c r="G27" s="343">
        <v>0.20451620030158602</v>
      </c>
      <c r="H27" s="342">
        <v>36560.209659999993</v>
      </c>
      <c r="I27" s="343">
        <v>0.16874483962944797</v>
      </c>
      <c r="J27" s="342">
        <v>200712.20666</v>
      </c>
      <c r="K27" s="343">
        <v>0.15141063438587316</v>
      </c>
      <c r="L27" s="342">
        <v>487642.80705999996</v>
      </c>
      <c r="M27" s="343">
        <v>5.4857385543608368E-2</v>
      </c>
      <c r="N27" s="342">
        <v>286111.82178999996</v>
      </c>
      <c r="O27" s="343">
        <v>7.1073618336426628E-2</v>
      </c>
      <c r="P27" s="342">
        <v>382565.42514000001</v>
      </c>
      <c r="Q27" s="343">
        <v>8.3889855090326398E-2</v>
      </c>
      <c r="R27" s="342">
        <v>884780.82007999998</v>
      </c>
      <c r="S27" s="343">
        <v>0.13426736308052975</v>
      </c>
      <c r="T27" s="342">
        <v>2041100.8740699999</v>
      </c>
      <c r="U27" s="343">
        <v>8.4816594510873852E-2</v>
      </c>
      <c r="V27" s="342">
        <v>4732.69992</v>
      </c>
      <c r="W27" s="343">
        <v>7.3812650358847818E-3</v>
      </c>
      <c r="X27" s="342">
        <v>5127.6891999999998</v>
      </c>
      <c r="Y27" s="343">
        <v>2.6682746896265975E-2</v>
      </c>
      <c r="Z27" s="342">
        <v>0</v>
      </c>
      <c r="AA27" s="343">
        <v>0</v>
      </c>
      <c r="AB27" s="342">
        <v>21739.82128</v>
      </c>
      <c r="AC27" s="343">
        <v>4.4161443361098784E-2</v>
      </c>
      <c r="AD27" s="342">
        <v>31600.2104</v>
      </c>
      <c r="AE27" s="343">
        <v>1.9557269636534508E-2</v>
      </c>
      <c r="AF27" s="342">
        <v>2273413.2911300003</v>
      </c>
      <c r="AG27" s="343">
        <v>8.4180944394154383E-2</v>
      </c>
    </row>
    <row r="28" spans="1:35" ht="19.5" customHeight="1">
      <c r="A28" s="1109" t="s">
        <v>410</v>
      </c>
      <c r="B28" s="342">
        <v>13889.26</v>
      </c>
      <c r="C28" s="343">
        <v>4.562810991656218E-2</v>
      </c>
      <c r="D28" s="342">
        <v>0</v>
      </c>
      <c r="E28" s="343">
        <v>0</v>
      </c>
      <c r="F28" s="342">
        <v>3254.328</v>
      </c>
      <c r="G28" s="343">
        <v>6.0391058483040029E-3</v>
      </c>
      <c r="H28" s="342">
        <v>11960.89</v>
      </c>
      <c r="I28" s="343">
        <v>5.5205877746475375E-2</v>
      </c>
      <c r="J28" s="342">
        <v>29104.477999999999</v>
      </c>
      <c r="K28" s="343">
        <v>2.1955453286976925E-2</v>
      </c>
      <c r="L28" s="342">
        <v>126013.22</v>
      </c>
      <c r="M28" s="343">
        <v>1.4175859241744112E-2</v>
      </c>
      <c r="N28" s="342">
        <v>0</v>
      </c>
      <c r="O28" s="343">
        <v>0</v>
      </c>
      <c r="P28" s="342">
        <v>98648.4</v>
      </c>
      <c r="Q28" s="343">
        <v>2.1631855460707394E-2</v>
      </c>
      <c r="R28" s="342">
        <v>119394</v>
      </c>
      <c r="S28" s="343">
        <v>1.8118292331639044E-2</v>
      </c>
      <c r="T28" s="342">
        <v>344055.62</v>
      </c>
      <c r="U28" s="343">
        <v>1.4297003338467295E-2</v>
      </c>
      <c r="V28" s="342">
        <v>15885.3</v>
      </c>
      <c r="W28" s="343">
        <v>2.4775204736526064E-2</v>
      </c>
      <c r="X28" s="342">
        <v>0</v>
      </c>
      <c r="Y28" s="343">
        <v>0</v>
      </c>
      <c r="Z28" s="342">
        <v>0</v>
      </c>
      <c r="AA28" s="343">
        <v>0</v>
      </c>
      <c r="AB28" s="342">
        <v>63778.06</v>
      </c>
      <c r="AC28" s="343">
        <v>0.12955631732639339</v>
      </c>
      <c r="AD28" s="342">
        <v>79663.360000000001</v>
      </c>
      <c r="AE28" s="343">
        <v>4.930339994420789E-2</v>
      </c>
      <c r="AF28" s="342">
        <v>452823.45799999998</v>
      </c>
      <c r="AG28" s="343">
        <v>1.676734559747366E-2</v>
      </c>
    </row>
    <row r="29" spans="1:35" ht="19.5">
      <c r="A29" s="1107" t="s">
        <v>411</v>
      </c>
      <c r="B29" s="342">
        <v>0</v>
      </c>
      <c r="C29" s="343">
        <v>0</v>
      </c>
      <c r="D29" s="342">
        <v>0</v>
      </c>
      <c r="E29" s="343">
        <v>0</v>
      </c>
      <c r="F29" s="342">
        <v>0</v>
      </c>
      <c r="G29" s="343">
        <v>0</v>
      </c>
      <c r="H29" s="342">
        <v>0</v>
      </c>
      <c r="I29" s="343">
        <v>0</v>
      </c>
      <c r="J29" s="342">
        <v>0</v>
      </c>
      <c r="K29" s="343">
        <v>0</v>
      </c>
      <c r="L29" s="342">
        <v>0</v>
      </c>
      <c r="M29" s="343">
        <v>0</v>
      </c>
      <c r="N29" s="342">
        <v>0</v>
      </c>
      <c r="O29" s="343">
        <v>0</v>
      </c>
      <c r="P29" s="342">
        <v>0</v>
      </c>
      <c r="Q29" s="343">
        <v>0</v>
      </c>
      <c r="R29" s="342">
        <v>0</v>
      </c>
      <c r="S29" s="343">
        <v>0</v>
      </c>
      <c r="T29" s="342">
        <v>0</v>
      </c>
      <c r="U29" s="343">
        <v>0</v>
      </c>
      <c r="V29" s="342">
        <v>0</v>
      </c>
      <c r="W29" s="343">
        <v>0</v>
      </c>
      <c r="X29" s="342">
        <v>0</v>
      </c>
      <c r="Y29" s="343">
        <v>0</v>
      </c>
      <c r="Z29" s="342">
        <v>0</v>
      </c>
      <c r="AA29" s="343">
        <v>0</v>
      </c>
      <c r="AB29" s="342">
        <v>0</v>
      </c>
      <c r="AC29" s="343">
        <v>0</v>
      </c>
      <c r="AD29" s="342">
        <v>0</v>
      </c>
      <c r="AE29" s="343">
        <v>0</v>
      </c>
      <c r="AF29" s="342">
        <v>0</v>
      </c>
      <c r="AG29" s="343">
        <v>0</v>
      </c>
    </row>
    <row r="30" spans="1:35" s="995" customFormat="1" ht="19.5">
      <c r="A30" s="1111" t="s">
        <v>1593</v>
      </c>
      <c r="B30" s="342">
        <v>2883.4183499999999</v>
      </c>
      <c r="C30" s="343">
        <v>9.4724218143538517E-3</v>
      </c>
      <c r="D30" s="342">
        <v>541.67999999999995</v>
      </c>
      <c r="E30" s="343">
        <v>2.038858442561799E-3</v>
      </c>
      <c r="F30" s="342">
        <v>1162.8</v>
      </c>
      <c r="G30" s="343">
        <v>2.1578256034449801E-3</v>
      </c>
      <c r="H30" s="342">
        <v>1580.8983000000001</v>
      </c>
      <c r="I30" s="343">
        <v>7.2966876444320412E-3</v>
      </c>
      <c r="J30" s="342">
        <v>6168.7966499999993</v>
      </c>
      <c r="K30" s="343">
        <v>0</v>
      </c>
      <c r="L30" s="342">
        <v>82443.679680000001</v>
      </c>
      <c r="M30" s="343">
        <v>9.2745030919384446E-3</v>
      </c>
      <c r="N30" s="342">
        <v>29968.522619999996</v>
      </c>
      <c r="O30" s="343">
        <v>7.4445415274165157E-3</v>
      </c>
      <c r="P30" s="342">
        <v>32182.206839999999</v>
      </c>
      <c r="Q30" s="343">
        <v>7.0569907547356966E-3</v>
      </c>
      <c r="R30" s="342">
        <v>22396.059249999998</v>
      </c>
      <c r="S30" s="343">
        <v>3.3986494176274241E-3</v>
      </c>
      <c r="T30" s="342">
        <v>166990.46838999999</v>
      </c>
      <c r="U30" s="343">
        <v>4.4754021444350412E-10</v>
      </c>
      <c r="V30" s="342">
        <v>0</v>
      </c>
      <c r="W30" s="343">
        <v>0</v>
      </c>
      <c r="X30" s="342">
        <v>0</v>
      </c>
      <c r="Y30" s="343">
        <v>0</v>
      </c>
      <c r="Z30" s="342">
        <v>0</v>
      </c>
      <c r="AA30" s="343">
        <v>0</v>
      </c>
      <c r="AB30" s="342">
        <v>0</v>
      </c>
      <c r="AC30" s="343">
        <v>0</v>
      </c>
      <c r="AD30" s="342">
        <v>0</v>
      </c>
      <c r="AE30" s="343">
        <v>0</v>
      </c>
      <c r="AF30" s="342">
        <v>173159.26504</v>
      </c>
      <c r="AG30" s="343">
        <v>3.9879628339570544E-10</v>
      </c>
    </row>
    <row r="31" spans="1:35" ht="19.5">
      <c r="A31" s="344" t="s">
        <v>417</v>
      </c>
      <c r="B31" s="342">
        <v>0</v>
      </c>
      <c r="C31" s="343">
        <v>0</v>
      </c>
      <c r="D31" s="342">
        <v>0</v>
      </c>
      <c r="E31" s="343">
        <v>0</v>
      </c>
      <c r="F31" s="342">
        <v>0</v>
      </c>
      <c r="G31" s="343">
        <v>0</v>
      </c>
      <c r="H31" s="342">
        <v>0</v>
      </c>
      <c r="I31" s="343">
        <v>0</v>
      </c>
      <c r="J31" s="342">
        <v>0</v>
      </c>
      <c r="K31" s="343">
        <v>0</v>
      </c>
      <c r="L31" s="342">
        <v>1.077E-2</v>
      </c>
      <c r="M31" s="343">
        <v>1.211571325878222E-9</v>
      </c>
      <c r="N31" s="342">
        <v>0</v>
      </c>
      <c r="O31" s="343">
        <v>0</v>
      </c>
      <c r="P31" s="342">
        <v>0</v>
      </c>
      <c r="Q31" s="343">
        <v>0</v>
      </c>
      <c r="R31" s="342">
        <v>0</v>
      </c>
      <c r="S31" s="343">
        <v>0</v>
      </c>
      <c r="T31" s="342">
        <v>1.077E-2</v>
      </c>
      <c r="U31" s="343">
        <v>4.4754021444350412E-10</v>
      </c>
      <c r="V31" s="342">
        <v>0</v>
      </c>
      <c r="W31" s="343">
        <v>0</v>
      </c>
      <c r="X31" s="342">
        <v>0</v>
      </c>
      <c r="Y31" s="343">
        <v>0</v>
      </c>
      <c r="Z31" s="342">
        <v>0</v>
      </c>
      <c r="AA31" s="343">
        <v>0</v>
      </c>
      <c r="AB31" s="342">
        <v>0</v>
      </c>
      <c r="AC31" s="343">
        <v>0</v>
      </c>
      <c r="AD31" s="342">
        <v>0</v>
      </c>
      <c r="AE31" s="343">
        <v>0</v>
      </c>
      <c r="AF31" s="342">
        <v>1.077E-2</v>
      </c>
      <c r="AG31" s="343">
        <v>3.9879628339570544E-10</v>
      </c>
    </row>
    <row r="32" spans="1:35" ht="18">
      <c r="A32" s="337" t="s">
        <v>418</v>
      </c>
      <c r="B32" s="340">
        <v>305608.52709000011</v>
      </c>
      <c r="C32" s="341">
        <v>1.0039656155548384</v>
      </c>
      <c r="D32" s="340">
        <v>266321.47574000002</v>
      </c>
      <c r="E32" s="341">
        <v>1.0024217051543649</v>
      </c>
      <c r="F32" s="340">
        <v>546849.4399199998</v>
      </c>
      <c r="G32" s="341">
        <v>1.0147968031380488</v>
      </c>
      <c r="H32" s="340">
        <v>219459.72146</v>
      </c>
      <c r="I32" s="341">
        <v>1.0129234992710658</v>
      </c>
      <c r="J32" s="340">
        <v>1338239.1642099998</v>
      </c>
      <c r="K32" s="341">
        <v>1.0095232581259728</v>
      </c>
      <c r="L32" s="340">
        <v>8907171.0864600055</v>
      </c>
      <c r="M32" s="341">
        <v>1.0020123568288311</v>
      </c>
      <c r="N32" s="340">
        <v>4032770.6312199994</v>
      </c>
      <c r="O32" s="341">
        <v>1.0017887373142387</v>
      </c>
      <c r="P32" s="340">
        <v>4566722.9880600004</v>
      </c>
      <c r="Q32" s="341">
        <v>1.0014018636572282</v>
      </c>
      <c r="R32" s="340">
        <v>6620827.7330200002</v>
      </c>
      <c r="S32" s="341">
        <v>1.0047246289116656</v>
      </c>
      <c r="T32" s="340">
        <v>24127492.438760005</v>
      </c>
      <c r="U32" s="341">
        <v>1.0026019628622729</v>
      </c>
      <c r="V32" s="340">
        <v>643077.35225</v>
      </c>
      <c r="W32" s="341">
        <v>1.002963309689892</v>
      </c>
      <c r="X32" s="340">
        <v>192621.21916000004</v>
      </c>
      <c r="Y32" s="341">
        <v>1.0023351722831522</v>
      </c>
      <c r="Z32" s="340">
        <v>295126.64612000005</v>
      </c>
      <c r="AA32" s="341">
        <v>1.0171595911435078</v>
      </c>
      <c r="AB32" s="340">
        <v>493775.29434000002</v>
      </c>
      <c r="AC32" s="341">
        <v>1.0030362905589532</v>
      </c>
      <c r="AD32" s="340">
        <v>1624600.51187</v>
      </c>
      <c r="AE32" s="341">
        <v>1.0054600858699845</v>
      </c>
      <c r="AF32" s="340">
        <v>27090332.114840005</v>
      </c>
      <c r="AG32" s="341">
        <v>1.0031126985472159</v>
      </c>
    </row>
    <row r="33" spans="1:33" ht="18">
      <c r="A33" s="337" t="s">
        <v>533</v>
      </c>
      <c r="B33" s="340">
        <v>1207.1388800000002</v>
      </c>
      <c r="C33" s="341">
        <v>3.9656155548384699E-3</v>
      </c>
      <c r="D33" s="340">
        <v>643.39397999999994</v>
      </c>
      <c r="E33" s="341">
        <v>2.4217051543650074E-3</v>
      </c>
      <c r="F33" s="340">
        <v>7973.6391400000002</v>
      </c>
      <c r="G33" s="341">
        <v>1.4796803138048686E-2</v>
      </c>
      <c r="H33" s="340">
        <v>2800.00173</v>
      </c>
      <c r="I33" s="341">
        <v>1.2923499271065913E-2</v>
      </c>
      <c r="J33" s="340">
        <v>12624.17373</v>
      </c>
      <c r="K33" s="341">
        <v>9.5232581259727875E-3</v>
      </c>
      <c r="L33" s="340">
        <v>17888.4087</v>
      </c>
      <c r="M33" s="341">
        <v>2.0123568288310605E-3</v>
      </c>
      <c r="N33" s="340">
        <v>7200.6871700000002</v>
      </c>
      <c r="O33" s="341">
        <v>1.7887373142386927E-3</v>
      </c>
      <c r="P33" s="340">
        <v>6392.9609299999993</v>
      </c>
      <c r="Q33" s="341">
        <v>1.4018636572281915E-3</v>
      </c>
      <c r="R33" s="340">
        <v>31133.858199999999</v>
      </c>
      <c r="S33" s="341">
        <v>4.7246289116655562E-3</v>
      </c>
      <c r="T33" s="340">
        <v>62615.914999999994</v>
      </c>
      <c r="U33" s="341">
        <v>2.6019628622726302E-3</v>
      </c>
      <c r="V33" s="340">
        <v>1900.00704</v>
      </c>
      <c r="W33" s="341">
        <v>2.9633096898919672E-3</v>
      </c>
      <c r="X33" s="340">
        <v>448.75580999999994</v>
      </c>
      <c r="Y33" s="341">
        <v>2.3351722831521891E-3</v>
      </c>
      <c r="Z33" s="340">
        <v>4978.8180999999995</v>
      </c>
      <c r="AA33" s="341">
        <v>1.7159591143507739E-2</v>
      </c>
      <c r="AB33" s="340">
        <v>1494.7068999999999</v>
      </c>
      <c r="AC33" s="341">
        <v>3.0362905589531846E-3</v>
      </c>
      <c r="AD33" s="340">
        <v>8822.2878499999988</v>
      </c>
      <c r="AE33" s="341">
        <v>5.4600858699843432E-3</v>
      </c>
      <c r="AF33" s="340">
        <v>84062.376579999982</v>
      </c>
      <c r="AG33" s="341">
        <v>3.1126985472158023E-3</v>
      </c>
    </row>
    <row r="34" spans="1:33" ht="22.5" customHeight="1">
      <c r="A34" s="833" t="s">
        <v>420</v>
      </c>
      <c r="B34" s="834">
        <v>304401.38821000012</v>
      </c>
      <c r="C34" s="835">
        <v>1</v>
      </c>
      <c r="D34" s="834">
        <v>265678.08176000003</v>
      </c>
      <c r="E34" s="835">
        <v>1</v>
      </c>
      <c r="F34" s="895">
        <v>538875.80077999982</v>
      </c>
      <c r="G34" s="835">
        <v>1</v>
      </c>
      <c r="H34" s="834">
        <v>216659.71973000001</v>
      </c>
      <c r="I34" s="835">
        <v>1</v>
      </c>
      <c r="J34" s="834">
        <v>1325614.9904800002</v>
      </c>
      <c r="K34" s="835">
        <v>1</v>
      </c>
      <c r="L34" s="834">
        <v>8889282.6777600031</v>
      </c>
      <c r="M34" s="835">
        <v>1</v>
      </c>
      <c r="N34" s="834">
        <v>4025569.9440499991</v>
      </c>
      <c r="O34" s="835">
        <v>1</v>
      </c>
      <c r="P34" s="895">
        <v>4560330.0271300003</v>
      </c>
      <c r="Q34" s="835">
        <v>1</v>
      </c>
      <c r="R34" s="834">
        <v>6589693.8748200005</v>
      </c>
      <c r="S34" s="835">
        <v>1</v>
      </c>
      <c r="T34" s="834">
        <v>24064876.523760006</v>
      </c>
      <c r="U34" s="835">
        <v>1</v>
      </c>
      <c r="V34" s="834">
        <v>641177.34521000006</v>
      </c>
      <c r="W34" s="835">
        <v>1</v>
      </c>
      <c r="X34" s="834">
        <v>192172.46335000003</v>
      </c>
      <c r="Y34" s="835">
        <v>1</v>
      </c>
      <c r="Z34" s="895">
        <v>290147.82802000002</v>
      </c>
      <c r="AA34" s="835">
        <v>1</v>
      </c>
      <c r="AB34" s="834">
        <v>492280.58744000003</v>
      </c>
      <c r="AC34" s="835">
        <v>1</v>
      </c>
      <c r="AD34" s="834">
        <v>1615778.2240200001</v>
      </c>
      <c r="AE34" s="835">
        <v>1</v>
      </c>
      <c r="AF34" s="834">
        <v>27006269.738260005</v>
      </c>
      <c r="AG34" s="835">
        <v>1</v>
      </c>
    </row>
    <row r="35" spans="1:33" ht="19.5">
      <c r="A35" s="346" t="s">
        <v>421</v>
      </c>
      <c r="B35" s="342">
        <v>32.019160000000007</v>
      </c>
      <c r="C35" s="343">
        <v>1.0518729953330785E-4</v>
      </c>
      <c r="D35" s="342">
        <v>527.88646999999992</v>
      </c>
      <c r="E35" s="343">
        <v>1.9869402342225038E-3</v>
      </c>
      <c r="F35" s="342">
        <v>705.72488999999985</v>
      </c>
      <c r="G35" s="343">
        <v>1.309624386507045E-3</v>
      </c>
      <c r="H35" s="342">
        <v>0</v>
      </c>
      <c r="I35" s="343">
        <v>0</v>
      </c>
      <c r="J35" s="342">
        <v>1265.6305199999997</v>
      </c>
      <c r="K35" s="343">
        <v>9.547497041669091E-4</v>
      </c>
      <c r="L35" s="342">
        <v>3092.2608900000005</v>
      </c>
      <c r="M35" s="343">
        <v>3.4786393931835391E-4</v>
      </c>
      <c r="N35" s="342">
        <v>4142.2760400000006</v>
      </c>
      <c r="O35" s="343">
        <v>1.0289911981587847E-3</v>
      </c>
      <c r="P35" s="342">
        <v>222.05198000000001</v>
      </c>
      <c r="Q35" s="343">
        <v>4.8692085590074342E-5</v>
      </c>
      <c r="R35" s="342">
        <v>0</v>
      </c>
      <c r="S35" s="343">
        <v>0</v>
      </c>
      <c r="T35" s="342">
        <v>7456.5889100000013</v>
      </c>
      <c r="U35" s="339">
        <v>3.0985361186615189E-4</v>
      </c>
      <c r="V35" s="342">
        <v>0</v>
      </c>
      <c r="W35" s="343">
        <v>0</v>
      </c>
      <c r="X35" s="342">
        <v>0</v>
      </c>
      <c r="Y35" s="343">
        <v>0</v>
      </c>
      <c r="Z35" s="342">
        <v>0</v>
      </c>
      <c r="AA35" s="343">
        <v>0</v>
      </c>
      <c r="AB35" s="342">
        <v>0</v>
      </c>
      <c r="AC35" s="343">
        <v>0</v>
      </c>
      <c r="AD35" s="342">
        <v>0</v>
      </c>
      <c r="AE35" s="343">
        <v>0</v>
      </c>
      <c r="AF35" s="342">
        <v>8722.219430000001</v>
      </c>
      <c r="AG35" s="343">
        <v>3.2297016635522832E-4</v>
      </c>
    </row>
    <row r="36" spans="1:33" ht="28.5">
      <c r="A36" s="346" t="s">
        <v>422</v>
      </c>
      <c r="B36" s="342">
        <v>0</v>
      </c>
      <c r="C36" s="343">
        <v>0</v>
      </c>
      <c r="D36" s="342">
        <v>0</v>
      </c>
      <c r="E36" s="343">
        <v>0</v>
      </c>
      <c r="F36" s="342">
        <v>0</v>
      </c>
      <c r="G36" s="343">
        <v>0</v>
      </c>
      <c r="H36" s="342">
        <v>0</v>
      </c>
      <c r="I36" s="343">
        <v>0</v>
      </c>
      <c r="J36" s="342">
        <v>0</v>
      </c>
      <c r="K36" s="343">
        <v>0</v>
      </c>
      <c r="L36" s="342">
        <v>0</v>
      </c>
      <c r="M36" s="343">
        <v>0</v>
      </c>
      <c r="N36" s="342">
        <v>0</v>
      </c>
      <c r="O36" s="343">
        <v>0</v>
      </c>
      <c r="P36" s="342">
        <v>0</v>
      </c>
      <c r="Q36" s="343">
        <v>0</v>
      </c>
      <c r="R36" s="342">
        <v>0</v>
      </c>
      <c r="S36" s="343">
        <v>0</v>
      </c>
      <c r="T36" s="342">
        <v>0</v>
      </c>
      <c r="U36" s="339">
        <v>0</v>
      </c>
      <c r="V36" s="342">
        <v>0</v>
      </c>
      <c r="W36" s="343">
        <v>0</v>
      </c>
      <c r="X36" s="342">
        <v>0</v>
      </c>
      <c r="Y36" s="343">
        <v>0</v>
      </c>
      <c r="Z36" s="342">
        <v>0</v>
      </c>
      <c r="AA36" s="343">
        <v>0</v>
      </c>
      <c r="AB36" s="342">
        <v>0</v>
      </c>
      <c r="AC36" s="343">
        <v>0</v>
      </c>
      <c r="AD36" s="342">
        <v>0</v>
      </c>
      <c r="AE36" s="343">
        <v>0</v>
      </c>
      <c r="AF36" s="342">
        <v>0</v>
      </c>
      <c r="AG36" s="339">
        <v>0</v>
      </c>
    </row>
    <row r="37" spans="1:33" ht="12.75" customHeight="1">
      <c r="A37" s="22" t="s">
        <v>534</v>
      </c>
    </row>
    <row r="38" spans="1:33" ht="12.75" customHeight="1">
      <c r="A38" s="22"/>
    </row>
    <row r="39" spans="1:33" ht="12.75" customHeight="1">
      <c r="A39" s="570" t="s">
        <v>81</v>
      </c>
      <c r="L39" s="117"/>
    </row>
    <row r="40" spans="1:33" ht="12.75" customHeight="1"/>
    <row r="41" spans="1:33" ht="12.75" customHeight="1"/>
    <row r="42" spans="1:33" ht="12.75" customHeight="1"/>
    <row r="43" spans="1:33" ht="12.75" customHeight="1">
      <c r="F43" s="117"/>
      <c r="P43" s="117"/>
    </row>
    <row r="44" spans="1:33" ht="12.75" customHeight="1"/>
    <row r="45" spans="1:33" ht="12.75" customHeight="1"/>
    <row r="46" spans="1:33" ht="12.75" customHeight="1"/>
    <row r="47" spans="1:33" ht="12.75" customHeight="1"/>
    <row r="48" spans="1:33" ht="12.75" customHeight="1"/>
    <row r="49" spans="16:33" ht="12.75" customHeight="1"/>
    <row r="50" spans="16:33" ht="12.75" customHeight="1"/>
    <row r="51" spans="16:33" ht="12.75" customHeight="1">
      <c r="P51" s="179"/>
      <c r="Q51" s="179"/>
      <c r="R51" s="179"/>
    </row>
    <row r="52" spans="16:33" ht="12.75" customHeight="1">
      <c r="P52" s="179"/>
      <c r="Q52" s="179"/>
      <c r="R52" s="179"/>
      <c r="AG52" s="27" t="s">
        <v>760</v>
      </c>
    </row>
    <row r="53" spans="16:33" ht="12.75" customHeight="1">
      <c r="P53" s="906"/>
      <c r="Q53" s="907"/>
      <c r="R53" s="179"/>
    </row>
    <row r="54" spans="16:33" ht="12.75" customHeight="1"/>
    <row r="55" spans="16: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9"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21" t="s">
        <v>620</v>
      </c>
      <c r="J1" s="122" t="str">
        <f>Naslovnica!A20</f>
        <v>Siječanj 2026.</v>
      </c>
    </row>
    <row r="2" spans="1:17" ht="12.75" customHeight="1">
      <c r="A2" s="487" t="s">
        <v>863</v>
      </c>
      <c r="I2" s="478"/>
      <c r="J2" s="489" t="str">
        <f>Naslovnica!A24</f>
        <v>January 2026</v>
      </c>
    </row>
    <row r="3" spans="1:17" ht="12.75" customHeight="1"/>
    <row r="4" spans="1:17" ht="33.75">
      <c r="A4" s="802" t="s">
        <v>518</v>
      </c>
      <c r="B4" s="803" t="s">
        <v>33</v>
      </c>
      <c r="C4" s="803" t="s">
        <v>34</v>
      </c>
      <c r="D4" s="803" t="s">
        <v>198</v>
      </c>
      <c r="E4" s="803" t="s">
        <v>199</v>
      </c>
      <c r="F4" s="803" t="s">
        <v>35</v>
      </c>
      <c r="G4" s="803" t="s">
        <v>36</v>
      </c>
      <c r="H4" s="803" t="s">
        <v>37</v>
      </c>
      <c r="I4" s="803" t="s">
        <v>38</v>
      </c>
      <c r="J4" s="803" t="s">
        <v>399</v>
      </c>
      <c r="N4" s="995"/>
    </row>
    <row r="5" spans="1:17" ht="21.75">
      <c r="A5" s="652" t="s">
        <v>519</v>
      </c>
      <c r="B5" s="653">
        <v>59996</v>
      </c>
      <c r="C5" s="653">
        <v>121908</v>
      </c>
      <c r="D5" s="653">
        <v>7683</v>
      </c>
      <c r="E5" s="653">
        <v>3575</v>
      </c>
      <c r="F5" s="653">
        <v>39744</v>
      </c>
      <c r="G5" s="653">
        <v>44712</v>
      </c>
      <c r="H5" s="653">
        <v>54236</v>
      </c>
      <c r="I5" s="653">
        <v>112276</v>
      </c>
      <c r="J5" s="653">
        <v>444130</v>
      </c>
      <c r="K5" s="51"/>
    </row>
    <row r="6" spans="1:17" ht="22.5">
      <c r="A6" s="685" t="s">
        <v>520</v>
      </c>
      <c r="B6" s="347">
        <v>0.13508657375092878</v>
      </c>
      <c r="C6" s="347">
        <v>0.27448719969378338</v>
      </c>
      <c r="D6" s="347">
        <v>1.7298989034742081E-2</v>
      </c>
      <c r="E6" s="347">
        <v>8.049444982324995E-3</v>
      </c>
      <c r="F6" s="347">
        <v>8.9487312273433456E-2</v>
      </c>
      <c r="G6" s="347">
        <v>0.10067322630761263</v>
      </c>
      <c r="H6" s="347">
        <v>0.12211739805912683</v>
      </c>
      <c r="I6" s="347">
        <v>0.25279985589804788</v>
      </c>
      <c r="J6" s="347">
        <v>1</v>
      </c>
      <c r="K6" s="51"/>
    </row>
    <row r="7" spans="1:17" ht="21.75">
      <c r="A7" s="766" t="s">
        <v>852</v>
      </c>
      <c r="B7" s="767">
        <v>319</v>
      </c>
      <c r="C7" s="767">
        <v>685</v>
      </c>
      <c r="D7" s="767">
        <v>247</v>
      </c>
      <c r="E7" s="767">
        <v>58</v>
      </c>
      <c r="F7" s="767">
        <v>207</v>
      </c>
      <c r="G7" s="767">
        <v>1151</v>
      </c>
      <c r="H7" s="767">
        <v>387</v>
      </c>
      <c r="I7" s="767">
        <v>526</v>
      </c>
      <c r="J7" s="767">
        <v>3580</v>
      </c>
      <c r="K7" s="51"/>
    </row>
    <row r="8" spans="1:17" ht="22.5">
      <c r="A8" s="77" t="s">
        <v>521</v>
      </c>
      <c r="B8" s="199">
        <v>235</v>
      </c>
      <c r="C8" s="199">
        <v>25</v>
      </c>
      <c r="D8" s="199">
        <v>6</v>
      </c>
      <c r="E8" s="199">
        <v>1</v>
      </c>
      <c r="F8" s="199">
        <v>46</v>
      </c>
      <c r="G8" s="199">
        <v>7</v>
      </c>
      <c r="H8" s="199">
        <v>99</v>
      </c>
      <c r="I8" s="199">
        <v>156</v>
      </c>
      <c r="J8" s="199">
        <v>575</v>
      </c>
      <c r="K8" s="51"/>
    </row>
    <row r="9" spans="1:17" ht="22.5">
      <c r="A9" s="685" t="s">
        <v>604</v>
      </c>
      <c r="B9" s="200">
        <v>15</v>
      </c>
      <c r="C9" s="200">
        <v>14</v>
      </c>
      <c r="D9" s="200">
        <v>1</v>
      </c>
      <c r="E9" s="200">
        <v>4</v>
      </c>
      <c r="F9" s="200">
        <v>7</v>
      </c>
      <c r="G9" s="200">
        <v>3</v>
      </c>
      <c r="H9" s="200">
        <v>12</v>
      </c>
      <c r="I9" s="200">
        <v>17</v>
      </c>
      <c r="J9" s="200">
        <v>73</v>
      </c>
    </row>
    <row r="10" spans="1:17" ht="22.5">
      <c r="A10" s="685" t="s">
        <v>762</v>
      </c>
      <c r="B10" s="200">
        <v>64</v>
      </c>
      <c r="C10" s="200">
        <v>132</v>
      </c>
      <c r="D10" s="200">
        <v>2</v>
      </c>
      <c r="E10" s="200">
        <v>7</v>
      </c>
      <c r="F10" s="200">
        <v>8</v>
      </c>
      <c r="G10" s="200">
        <v>41</v>
      </c>
      <c r="H10" s="200">
        <v>59</v>
      </c>
      <c r="I10" s="200">
        <v>51</v>
      </c>
      <c r="J10" s="200">
        <v>364</v>
      </c>
    </row>
    <row r="11" spans="1:17" ht="32.25">
      <c r="A11" s="766" t="s">
        <v>853</v>
      </c>
      <c r="B11" s="767">
        <v>314</v>
      </c>
      <c r="C11" s="767">
        <v>171</v>
      </c>
      <c r="D11" s="767">
        <v>9</v>
      </c>
      <c r="E11" s="767">
        <v>12</v>
      </c>
      <c r="F11" s="767">
        <v>61</v>
      </c>
      <c r="G11" s="767">
        <v>51</v>
      </c>
      <c r="H11" s="767">
        <v>170</v>
      </c>
      <c r="I11" s="767">
        <v>224</v>
      </c>
      <c r="J11" s="767">
        <v>1012</v>
      </c>
      <c r="M11" s="243"/>
      <c r="N11" s="243"/>
      <c r="O11" s="243"/>
      <c r="P11" s="243"/>
      <c r="Q11" s="243"/>
    </row>
    <row r="12" spans="1:17" ht="21.75">
      <c r="A12" s="652" t="s">
        <v>522</v>
      </c>
      <c r="B12" s="653">
        <v>60001</v>
      </c>
      <c r="C12" s="653">
        <v>122422</v>
      </c>
      <c r="D12" s="653">
        <v>7921</v>
      </c>
      <c r="E12" s="653">
        <v>3621</v>
      </c>
      <c r="F12" s="653">
        <v>39890</v>
      </c>
      <c r="G12" s="653">
        <v>45812</v>
      </c>
      <c r="H12" s="653">
        <v>54453</v>
      </c>
      <c r="I12" s="653">
        <v>112578</v>
      </c>
      <c r="J12" s="653">
        <v>446698</v>
      </c>
      <c r="M12" s="243"/>
      <c r="N12" s="243"/>
      <c r="O12" s="243"/>
      <c r="P12" s="243"/>
      <c r="Q12" s="243"/>
    </row>
    <row r="13" spans="1:17" s="243" customFormat="1" ht="22.5">
      <c r="A13" s="986" t="s">
        <v>607</v>
      </c>
      <c r="B13" s="987">
        <v>5</v>
      </c>
      <c r="C13" s="987">
        <v>514</v>
      </c>
      <c r="D13" s="987">
        <v>238</v>
      </c>
      <c r="E13" s="987">
        <v>46</v>
      </c>
      <c r="F13" s="987">
        <v>146</v>
      </c>
      <c r="G13" s="987">
        <v>1100</v>
      </c>
      <c r="H13" s="987">
        <v>217</v>
      </c>
      <c r="I13" s="987">
        <v>302</v>
      </c>
      <c r="J13" s="987">
        <v>2568</v>
      </c>
    </row>
    <row r="14" spans="1:17" s="243" customFormat="1" ht="22.5">
      <c r="A14" s="823" t="s">
        <v>1146</v>
      </c>
      <c r="B14" s="988">
        <v>8.3338889259376714E-5</v>
      </c>
      <c r="C14" s="988">
        <v>4.2162942546839499E-3</v>
      </c>
      <c r="D14" s="988">
        <v>3.0977482754132479E-2</v>
      </c>
      <c r="E14" s="988">
        <v>1.2867132867132813E-2</v>
      </c>
      <c r="F14" s="988">
        <v>3.6735104669887164E-3</v>
      </c>
      <c r="G14" s="988">
        <v>2.4601896582572946E-2</v>
      </c>
      <c r="H14" s="988">
        <v>4.001032524522552E-3</v>
      </c>
      <c r="I14" s="988">
        <v>2.6898001353805601E-3</v>
      </c>
      <c r="J14" s="988">
        <v>5.7820908292616213E-3</v>
      </c>
    </row>
    <row r="15" spans="1:17" ht="21.75" customHeight="1">
      <c r="A15" s="685" t="s">
        <v>523</v>
      </c>
      <c r="B15" s="347">
        <v>0.13432117448477496</v>
      </c>
      <c r="C15" s="347">
        <v>0.27405987938159559</v>
      </c>
      <c r="D15" s="347">
        <v>1.7732338179262053E-2</v>
      </c>
      <c r="E15" s="347">
        <v>8.106147777693206E-3</v>
      </c>
      <c r="F15" s="347">
        <v>8.9299705841530519E-2</v>
      </c>
      <c r="G15" s="347">
        <v>0.10255698480852836</v>
      </c>
      <c r="H15" s="347">
        <v>0.12190115021782054</v>
      </c>
      <c r="I15" s="347">
        <v>0.25202261930879477</v>
      </c>
      <c r="J15" s="347">
        <v>1</v>
      </c>
      <c r="M15" s="243"/>
      <c r="N15" s="243"/>
      <c r="O15" s="243"/>
      <c r="P15" s="243"/>
      <c r="Q15" s="243"/>
    </row>
    <row r="16" spans="1:17" ht="12.75" customHeight="1">
      <c r="A16" s="21" t="s">
        <v>871</v>
      </c>
      <c r="M16" s="243"/>
      <c r="N16" s="243"/>
      <c r="O16" s="243"/>
      <c r="P16" s="243"/>
      <c r="Q16" s="243"/>
    </row>
    <row r="17" spans="1:10" ht="12.75" customHeight="1">
      <c r="A17" s="28" t="s">
        <v>524</v>
      </c>
    </row>
    <row r="18" spans="1:10" ht="12.75" customHeight="1"/>
    <row r="19" spans="1:10" ht="12.75" customHeight="1"/>
    <row r="20" spans="1:10">
      <c r="A20" s="121" t="s">
        <v>622</v>
      </c>
      <c r="B20" s="243"/>
      <c r="C20" s="243"/>
      <c r="D20" s="243"/>
      <c r="E20" s="243"/>
      <c r="F20" s="243"/>
      <c r="G20" s="691"/>
      <c r="H20" s="691" t="s">
        <v>43</v>
      </c>
      <c r="I20" s="263"/>
      <c r="J20" s="654" t="s">
        <v>1672</v>
      </c>
    </row>
    <row r="21" spans="1:10">
      <c r="A21" s="487" t="s">
        <v>621</v>
      </c>
      <c r="B21" s="243"/>
      <c r="C21" s="243"/>
      <c r="D21" s="243"/>
      <c r="E21" s="243"/>
      <c r="F21" s="243"/>
      <c r="G21" s="501"/>
      <c r="H21" s="501" t="s">
        <v>44</v>
      </c>
      <c r="I21" s="655"/>
      <c r="J21" s="489" t="s">
        <v>1673</v>
      </c>
    </row>
    <row r="22" spans="1:10">
      <c r="A22" s="243"/>
      <c r="B22" s="243"/>
      <c r="C22" s="243"/>
      <c r="D22" s="243"/>
      <c r="E22" s="243"/>
      <c r="F22" s="243"/>
      <c r="G22" s="243"/>
      <c r="H22" s="243"/>
      <c r="I22" s="243"/>
      <c r="J22" s="243"/>
    </row>
    <row r="23" spans="1:10" ht="24" customHeight="1">
      <c r="A23" s="662"/>
      <c r="B23" s="663"/>
      <c r="C23" s="663" t="s">
        <v>1670</v>
      </c>
      <c r="D23" s="663"/>
      <c r="E23" s="1180" t="s">
        <v>595</v>
      </c>
      <c r="F23" s="1183"/>
      <c r="G23" s="1183"/>
      <c r="H23" s="1184"/>
      <c r="I23" s="1185"/>
      <c r="J23" s="1185"/>
    </row>
    <row r="24" spans="1:10" ht="23.25">
      <c r="A24" s="662"/>
      <c r="B24" s="664"/>
      <c r="C24" s="665" t="s">
        <v>1671</v>
      </c>
      <c r="D24" s="664"/>
      <c r="E24" s="1186" t="s">
        <v>505</v>
      </c>
      <c r="F24" s="1186"/>
      <c r="G24" s="983" t="s">
        <v>506</v>
      </c>
      <c r="H24" s="1187"/>
      <c r="I24" s="1187"/>
      <c r="J24" s="286"/>
    </row>
    <row r="25" spans="1:10" ht="21.75">
      <c r="A25" s="682" t="s">
        <v>507</v>
      </c>
      <c r="B25" s="682" t="s">
        <v>508</v>
      </c>
      <c r="C25" s="682" t="s">
        <v>509</v>
      </c>
      <c r="D25" s="682" t="s">
        <v>510</v>
      </c>
      <c r="E25" s="682" t="s">
        <v>508</v>
      </c>
      <c r="F25" s="682" t="s">
        <v>509</v>
      </c>
      <c r="G25" s="983" t="s">
        <v>510</v>
      </c>
      <c r="H25" s="287"/>
      <c r="I25" s="287"/>
      <c r="J25" s="287"/>
    </row>
    <row r="26" spans="1:10">
      <c r="A26" s="76" t="s">
        <v>6</v>
      </c>
      <c r="B26" s="348">
        <v>1323</v>
      </c>
      <c r="C26" s="348">
        <v>1271</v>
      </c>
      <c r="D26" s="348">
        <v>2594</v>
      </c>
      <c r="E26" s="348">
        <v>113</v>
      </c>
      <c r="F26" s="348">
        <v>73</v>
      </c>
      <c r="G26" s="347">
        <v>7.72425249169435E-2</v>
      </c>
      <c r="H26" s="288"/>
      <c r="I26" s="288"/>
      <c r="J26" s="289"/>
    </row>
    <row r="27" spans="1:10">
      <c r="A27" s="76" t="s">
        <v>7</v>
      </c>
      <c r="B27" s="348">
        <v>7471</v>
      </c>
      <c r="C27" s="348">
        <v>4476</v>
      </c>
      <c r="D27" s="348">
        <v>11947</v>
      </c>
      <c r="E27" s="348">
        <v>336</v>
      </c>
      <c r="F27" s="348">
        <v>269</v>
      </c>
      <c r="G27" s="347">
        <v>5.3341562334685344E-2</v>
      </c>
      <c r="H27" s="288"/>
      <c r="I27" s="288"/>
      <c r="J27" s="289"/>
    </row>
    <row r="28" spans="1:10">
      <c r="A28" s="76" t="s">
        <v>8</v>
      </c>
      <c r="B28" s="348">
        <v>15348</v>
      </c>
      <c r="C28" s="348">
        <v>11334</v>
      </c>
      <c r="D28" s="348">
        <v>26682</v>
      </c>
      <c r="E28" s="348">
        <v>468</v>
      </c>
      <c r="F28" s="348">
        <v>549</v>
      </c>
      <c r="G28" s="347">
        <v>3.9625949736995958E-2</v>
      </c>
      <c r="H28" s="288"/>
      <c r="I28" s="288"/>
      <c r="J28" s="289"/>
    </row>
    <row r="29" spans="1:10">
      <c r="A29" s="76" t="s">
        <v>9</v>
      </c>
      <c r="B29" s="348">
        <v>20741</v>
      </c>
      <c r="C29" s="348">
        <v>15480</v>
      </c>
      <c r="D29" s="348">
        <v>36221</v>
      </c>
      <c r="E29" s="348">
        <v>477</v>
      </c>
      <c r="F29" s="348">
        <v>562</v>
      </c>
      <c r="G29" s="347">
        <v>2.9532147120686636E-2</v>
      </c>
      <c r="H29" s="288"/>
      <c r="I29" s="288"/>
      <c r="J29" s="289"/>
    </row>
    <row r="30" spans="1:10">
      <c r="A30" s="76" t="s">
        <v>10</v>
      </c>
      <c r="B30" s="348">
        <v>27321</v>
      </c>
      <c r="C30" s="348">
        <v>21575</v>
      </c>
      <c r="D30" s="348">
        <v>48896</v>
      </c>
      <c r="E30" s="348">
        <v>466</v>
      </c>
      <c r="F30" s="348">
        <v>319</v>
      </c>
      <c r="G30" s="347">
        <v>1.631643491093504E-2</v>
      </c>
      <c r="H30" s="288"/>
      <c r="I30" s="288"/>
      <c r="J30" s="289"/>
    </row>
    <row r="31" spans="1:10">
      <c r="A31" s="76" t="s">
        <v>11</v>
      </c>
      <c r="B31" s="348">
        <v>33179</v>
      </c>
      <c r="C31" s="348">
        <v>28615</v>
      </c>
      <c r="D31" s="348">
        <v>61794</v>
      </c>
      <c r="E31" s="348">
        <v>375</v>
      </c>
      <c r="F31" s="348">
        <v>401</v>
      </c>
      <c r="G31" s="347">
        <v>1.2717558753154723E-2</v>
      </c>
      <c r="H31" s="288"/>
      <c r="I31" s="288"/>
      <c r="J31" s="289"/>
    </row>
    <row r="32" spans="1:10">
      <c r="A32" s="76" t="s">
        <v>12</v>
      </c>
      <c r="B32" s="348">
        <v>33555</v>
      </c>
      <c r="C32" s="348">
        <v>32182</v>
      </c>
      <c r="D32" s="348">
        <v>65737</v>
      </c>
      <c r="E32" s="348">
        <v>700</v>
      </c>
      <c r="F32" s="348">
        <v>580</v>
      </c>
      <c r="G32" s="347">
        <v>1.9858200040336893E-2</v>
      </c>
      <c r="H32" s="288"/>
      <c r="I32" s="288"/>
      <c r="J32" s="289"/>
    </row>
    <row r="33" spans="1:10">
      <c r="A33" s="76" t="s">
        <v>39</v>
      </c>
      <c r="B33" s="348">
        <v>52170</v>
      </c>
      <c r="C33" s="348">
        <v>57160</v>
      </c>
      <c r="D33" s="348">
        <v>109330</v>
      </c>
      <c r="E33" s="348">
        <v>911</v>
      </c>
      <c r="F33" s="348">
        <v>1028</v>
      </c>
      <c r="G33" s="347">
        <v>1.8055516756525281E-2</v>
      </c>
      <c r="H33" s="288"/>
      <c r="I33" s="288"/>
      <c r="J33" s="289"/>
    </row>
    <row r="34" spans="1:10">
      <c r="A34" s="76" t="s">
        <v>40</v>
      </c>
      <c r="B34" s="348">
        <v>28671</v>
      </c>
      <c r="C34" s="348">
        <v>30807</v>
      </c>
      <c r="D34" s="348">
        <v>59478</v>
      </c>
      <c r="E34" s="348">
        <v>480</v>
      </c>
      <c r="F34" s="348">
        <v>551</v>
      </c>
      <c r="G34" s="347">
        <v>1.7639913083648429E-2</v>
      </c>
      <c r="H34" s="288"/>
      <c r="I34" s="288"/>
      <c r="J34" s="289"/>
    </row>
    <row r="35" spans="1:10">
      <c r="A35" s="76" t="s">
        <v>41</v>
      </c>
      <c r="B35" s="348">
        <v>8914</v>
      </c>
      <c r="C35" s="348">
        <v>10750</v>
      </c>
      <c r="D35" s="348">
        <v>19664</v>
      </c>
      <c r="E35" s="348">
        <v>153</v>
      </c>
      <c r="F35" s="348">
        <v>147</v>
      </c>
      <c r="G35" s="347">
        <v>1.5492666804379329E-2</v>
      </c>
      <c r="H35" s="288"/>
      <c r="I35" s="288"/>
      <c r="J35" s="289"/>
    </row>
    <row r="36" spans="1:10">
      <c r="A36" s="76" t="s">
        <v>42</v>
      </c>
      <c r="B36" s="348">
        <v>763</v>
      </c>
      <c r="C36" s="348">
        <v>1001</v>
      </c>
      <c r="D36" s="348">
        <v>1764</v>
      </c>
      <c r="E36" s="348">
        <v>9</v>
      </c>
      <c r="F36" s="348">
        <v>10</v>
      </c>
      <c r="G36" s="347">
        <v>1.0888252148997024E-2</v>
      </c>
      <c r="H36" s="288"/>
      <c r="I36" s="288"/>
      <c r="J36" s="289"/>
    </row>
    <row r="37" spans="1:10" ht="24">
      <c r="A37" s="896" t="s">
        <v>511</v>
      </c>
      <c r="B37" s="827">
        <v>229456</v>
      </c>
      <c r="C37" s="827">
        <v>214651</v>
      </c>
      <c r="D37" s="827">
        <v>444107</v>
      </c>
      <c r="E37" s="827">
        <v>4488</v>
      </c>
      <c r="F37" s="827">
        <v>4489</v>
      </c>
      <c r="G37" s="989">
        <v>2.0630616137705893E-2</v>
      </c>
      <c r="H37" s="290"/>
      <c r="I37" s="290"/>
      <c r="J37" s="291"/>
    </row>
    <row r="38" spans="1:10">
      <c r="A38" s="21" t="s">
        <v>871</v>
      </c>
      <c r="B38" s="243"/>
      <c r="C38" s="243"/>
      <c r="D38" s="243"/>
      <c r="E38" s="243"/>
      <c r="F38" s="243"/>
      <c r="G38" s="243"/>
      <c r="H38" s="243"/>
      <c r="I38" s="243"/>
      <c r="J38" s="243"/>
    </row>
    <row r="39" spans="1:10">
      <c r="A39" s="243"/>
      <c r="B39" s="243"/>
      <c r="C39" s="243"/>
      <c r="D39" s="243"/>
      <c r="E39" s="243"/>
      <c r="F39" s="243"/>
      <c r="G39" s="243"/>
      <c r="H39" s="243"/>
      <c r="I39" s="243"/>
      <c r="J39" s="243"/>
    </row>
    <row r="40" spans="1:10" ht="12.75" customHeight="1">
      <c r="A40" s="570" t="s">
        <v>81</v>
      </c>
    </row>
    <row r="66" spans="10:10">
      <c r="J66" s="27" t="s">
        <v>761</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39997558519241921"/>
  </sheetPr>
  <dimension ref="A1:N83"/>
  <sheetViews>
    <sheetView showGridLines="0" zoomScaleNormal="100" workbookViewId="0"/>
  </sheetViews>
  <sheetFormatPr defaultRowHeight="15"/>
  <cols>
    <col min="1" max="1" width="28.85546875" customWidth="1"/>
    <col min="2" max="2" width="12.42578125" customWidth="1"/>
    <col min="3" max="3" width="12.85546875" customWidth="1"/>
    <col min="4" max="4" width="14.42578125" customWidth="1"/>
    <col min="5" max="5" width="12.42578125" customWidth="1"/>
    <col min="6" max="6" width="11.5703125" bestFit="1" customWidth="1"/>
    <col min="7" max="7" width="10.42578125" customWidth="1"/>
    <col min="8" max="8" width="10.140625" customWidth="1"/>
    <col min="9" max="9" width="11.140625" customWidth="1"/>
    <col min="10" max="10" width="10.5703125" customWidth="1"/>
    <col min="11" max="12" width="11" customWidth="1"/>
  </cols>
  <sheetData>
    <row r="1" spans="1:10">
      <c r="A1" s="135" t="s">
        <v>623</v>
      </c>
      <c r="I1" s="122" t="str">
        <f>Naslovnica!A20</f>
        <v>Siječanj 2026.</v>
      </c>
    </row>
    <row r="2" spans="1:10">
      <c r="A2" s="513" t="s">
        <v>864</v>
      </c>
      <c r="I2" s="489" t="str">
        <f>Naslovnica!A24</f>
        <v>January 2026</v>
      </c>
    </row>
    <row r="3" spans="1:10" ht="12.75" customHeight="1"/>
    <row r="4" spans="1:10" ht="12.75" customHeight="1">
      <c r="F4" s="285"/>
      <c r="I4" s="13" t="s">
        <v>1241</v>
      </c>
    </row>
    <row r="5" spans="1:10" s="243" customFormat="1" ht="22.35" customHeight="1">
      <c r="A5" s="1188" t="s">
        <v>990</v>
      </c>
      <c r="B5" s="1190" t="s">
        <v>968</v>
      </c>
      <c r="C5" s="1190"/>
      <c r="D5" s="1190"/>
      <c r="E5" s="1190"/>
      <c r="F5" s="1191" t="s">
        <v>970</v>
      </c>
      <c r="G5" s="1192" t="s">
        <v>967</v>
      </c>
      <c r="H5" s="1188" t="s">
        <v>969</v>
      </c>
      <c r="I5" s="1188" t="s">
        <v>971</v>
      </c>
      <c r="J5" s="816"/>
    </row>
    <row r="6" spans="1:10" s="243" customFormat="1" ht="72">
      <c r="A6" s="1188"/>
      <c r="B6" s="817" t="s">
        <v>963</v>
      </c>
      <c r="C6" s="817" t="s">
        <v>964</v>
      </c>
      <c r="D6" s="817" t="s">
        <v>965</v>
      </c>
      <c r="E6" s="817" t="s">
        <v>966</v>
      </c>
      <c r="F6" s="1191"/>
      <c r="G6" s="1192"/>
      <c r="H6" s="1188"/>
      <c r="I6" s="1188"/>
      <c r="J6" s="816"/>
    </row>
    <row r="7" spans="1:10" s="243" customFormat="1">
      <c r="A7" s="814" t="s">
        <v>929</v>
      </c>
      <c r="B7" s="820">
        <v>0</v>
      </c>
      <c r="C7" s="820">
        <v>1371.33115</v>
      </c>
      <c r="D7" s="820">
        <v>8.1000000000000003E-2</v>
      </c>
      <c r="E7" s="820">
        <v>1274.65507</v>
      </c>
      <c r="F7" s="821">
        <v>2646.0672199999999</v>
      </c>
      <c r="G7" s="822">
        <v>-0.52663021402835375</v>
      </c>
      <c r="H7" s="821">
        <v>2646.0672200000263</v>
      </c>
      <c r="I7" s="821">
        <v>273145.6343187996</v>
      </c>
    </row>
    <row r="8" spans="1:10" s="243" customFormat="1">
      <c r="A8" s="814" t="s">
        <v>930</v>
      </c>
      <c r="B8" s="820">
        <v>0</v>
      </c>
      <c r="C8" s="820">
        <v>2933.7011200000002</v>
      </c>
      <c r="D8" s="820">
        <v>0.27922000000000002</v>
      </c>
      <c r="E8" s="820">
        <v>313.97888</v>
      </c>
      <c r="F8" s="821">
        <v>3247.9592200000002</v>
      </c>
      <c r="G8" s="822">
        <v>-0.65939878195217605</v>
      </c>
      <c r="H8" s="821">
        <v>3247.9592200000188</v>
      </c>
      <c r="I8" s="821">
        <v>426147.92683710833</v>
      </c>
    </row>
    <row r="9" spans="1:10" s="243" customFormat="1">
      <c r="A9" s="814" t="s">
        <v>198</v>
      </c>
      <c r="B9" s="820">
        <v>0</v>
      </c>
      <c r="C9" s="820">
        <v>364.84217000000001</v>
      </c>
      <c r="D9" s="820">
        <v>0</v>
      </c>
      <c r="E9" s="820">
        <v>74.547460000000001</v>
      </c>
      <c r="F9" s="821">
        <v>439.38963000000001</v>
      </c>
      <c r="G9" s="822">
        <v>-0.64487606051732771</v>
      </c>
      <c r="H9" s="821">
        <v>439.38963000000149</v>
      </c>
      <c r="I9" s="821">
        <v>17545.816105689166</v>
      </c>
    </row>
    <row r="10" spans="1:10" s="243" customFormat="1">
      <c r="A10" s="814" t="s">
        <v>199</v>
      </c>
      <c r="B10" s="820">
        <v>0</v>
      </c>
      <c r="C10" s="820">
        <v>100.44696</v>
      </c>
      <c r="D10" s="820">
        <v>0</v>
      </c>
      <c r="E10" s="820">
        <v>0</v>
      </c>
      <c r="F10" s="821">
        <v>100.44696</v>
      </c>
      <c r="G10" s="822">
        <v>-0.78248311794865044</v>
      </c>
      <c r="H10" s="821">
        <v>100.44696000000113</v>
      </c>
      <c r="I10" s="821">
        <v>11663.996806543239</v>
      </c>
    </row>
    <row r="11" spans="1:10" s="243" customFormat="1">
      <c r="A11" s="814" t="s">
        <v>46</v>
      </c>
      <c r="B11" s="820">
        <v>0</v>
      </c>
      <c r="C11" s="820">
        <v>773.81290000000001</v>
      </c>
      <c r="D11" s="820">
        <v>0</v>
      </c>
      <c r="E11" s="820">
        <v>0</v>
      </c>
      <c r="F11" s="821">
        <v>773.81290000000001</v>
      </c>
      <c r="G11" s="822">
        <v>-0.79319114165139004</v>
      </c>
      <c r="H11" s="821">
        <v>773.81290000000445</v>
      </c>
      <c r="I11" s="821">
        <v>100505.44386670848</v>
      </c>
    </row>
    <row r="12" spans="1:10" s="243" customFormat="1">
      <c r="A12" s="814" t="s">
        <v>36</v>
      </c>
      <c r="B12" s="820">
        <v>0</v>
      </c>
      <c r="C12" s="820">
        <v>1761.8084099999999</v>
      </c>
      <c r="D12" s="820">
        <v>0</v>
      </c>
      <c r="E12" s="820">
        <v>611.27032999999994</v>
      </c>
      <c r="F12" s="821">
        <v>2373.0787399999999</v>
      </c>
      <c r="G12" s="822">
        <v>-0.48236950577782978</v>
      </c>
      <c r="H12" s="821">
        <v>2373.0787399999972</v>
      </c>
      <c r="I12" s="821">
        <v>98785.340009632346</v>
      </c>
    </row>
    <row r="13" spans="1:10" s="243" customFormat="1">
      <c r="A13" s="814" t="s">
        <v>37</v>
      </c>
      <c r="B13" s="820">
        <v>0</v>
      </c>
      <c r="C13" s="820">
        <v>1106.71451</v>
      </c>
      <c r="D13" s="820">
        <v>0</v>
      </c>
      <c r="E13" s="820">
        <v>280.94158000000004</v>
      </c>
      <c r="F13" s="821">
        <v>1387.6560899999999</v>
      </c>
      <c r="G13" s="822">
        <v>-0.62361605663536757</v>
      </c>
      <c r="H13" s="821">
        <v>1387.656090000004</v>
      </c>
      <c r="I13" s="821">
        <v>117462.58028995489</v>
      </c>
    </row>
    <row r="14" spans="1:10" s="243" customFormat="1">
      <c r="A14" s="349" t="s">
        <v>38</v>
      </c>
      <c r="B14" s="820">
        <v>0</v>
      </c>
      <c r="C14" s="820">
        <v>2839.8237599999998</v>
      </c>
      <c r="D14" s="820">
        <v>0</v>
      </c>
      <c r="E14" s="820">
        <v>2.9628899999999998</v>
      </c>
      <c r="F14" s="821">
        <v>2842.7866499999996</v>
      </c>
      <c r="G14" s="822">
        <v>-0.76801572318276157</v>
      </c>
      <c r="H14" s="821">
        <v>2842.7866499999654</v>
      </c>
      <c r="I14" s="821">
        <v>417148.95880413766</v>
      </c>
    </row>
    <row r="15" spans="1:10" s="243" customFormat="1" ht="20.45" customHeight="1">
      <c r="A15" s="818" t="s">
        <v>931</v>
      </c>
      <c r="B15" s="819">
        <v>0</v>
      </c>
      <c r="C15" s="819">
        <v>11252.480979999998</v>
      </c>
      <c r="D15" s="819">
        <v>0.36022000000000004</v>
      </c>
      <c r="E15" s="819">
        <v>2558.3562099999999</v>
      </c>
      <c r="F15" s="819">
        <v>13811.197409999999</v>
      </c>
      <c r="G15" s="868">
        <v>-0.66389654643230811</v>
      </c>
      <c r="H15" s="819">
        <v>13811.197410000019</v>
      </c>
      <c r="I15" s="819">
        <v>1462405.6970385737</v>
      </c>
    </row>
    <row r="16" spans="1:10">
      <c r="A16" s="21" t="s">
        <v>871</v>
      </c>
      <c r="B16" s="17"/>
      <c r="C16" s="18"/>
      <c r="D16" s="18"/>
      <c r="E16" s="18"/>
      <c r="F16" s="18"/>
      <c r="G16" s="18"/>
    </row>
    <row r="17" spans="1:14" ht="10.35" customHeight="1">
      <c r="A17" s="846" t="s">
        <v>47</v>
      </c>
      <c r="B17" s="712"/>
      <c r="C17" s="712"/>
      <c r="D17" s="712"/>
      <c r="E17" s="712"/>
      <c r="F17" s="712"/>
      <c r="G17" s="29"/>
    </row>
    <row r="18" spans="1:14" ht="10.35" customHeight="1">
      <c r="A18" s="843" t="s">
        <v>874</v>
      </c>
      <c r="B18" s="844"/>
      <c r="C18" s="844"/>
      <c r="D18" s="844"/>
      <c r="E18" s="844"/>
      <c r="F18" s="844"/>
      <c r="G18" s="30"/>
    </row>
    <row r="19" spans="1:14" ht="10.35" customHeight="1">
      <c r="A19" s="842" t="s">
        <v>48</v>
      </c>
      <c r="B19" s="841"/>
      <c r="C19" s="841"/>
      <c r="D19" s="841"/>
      <c r="E19" s="841"/>
      <c r="F19" s="841"/>
      <c r="G19" s="31"/>
    </row>
    <row r="20" spans="1:14" ht="10.35" customHeight="1">
      <c r="A20" s="843" t="s">
        <v>49</v>
      </c>
      <c r="B20" s="845"/>
      <c r="C20" s="845"/>
      <c r="D20" s="845"/>
      <c r="E20" s="845"/>
      <c r="F20" s="845"/>
      <c r="G20" s="30"/>
    </row>
    <row r="21" spans="1:14" ht="12.75" customHeight="1"/>
    <row r="22" spans="1:14" ht="12.75" customHeight="1">
      <c r="A22" s="135" t="s">
        <v>624</v>
      </c>
      <c r="L22" s="122" t="str">
        <f>Naslovnica!A20</f>
        <v>Siječanj 2026.</v>
      </c>
    </row>
    <row r="23" spans="1:14" ht="12.75" customHeight="1">
      <c r="A23" s="513" t="s">
        <v>865</v>
      </c>
      <c r="L23" s="489" t="str">
        <f>Naslovnica!A24</f>
        <v>January 2026</v>
      </c>
    </row>
    <row r="24" spans="1:14" ht="12.75" customHeight="1"/>
    <row r="25" spans="1:14" ht="12.75" customHeight="1">
      <c r="L25" s="13" t="s">
        <v>1241</v>
      </c>
    </row>
    <row r="26" spans="1:14" s="243" customFormat="1" ht="14.45" customHeight="1">
      <c r="A26" s="1188" t="s">
        <v>990</v>
      </c>
      <c r="B26" s="1189" t="s">
        <v>1025</v>
      </c>
      <c r="C26" s="1189"/>
      <c r="D26" s="1189"/>
      <c r="E26" s="1189"/>
      <c r="F26" s="1193" t="s">
        <v>973</v>
      </c>
      <c r="G26" s="1193"/>
      <c r="H26" s="1193"/>
      <c r="I26" s="1191" t="s">
        <v>972</v>
      </c>
      <c r="J26" s="1192" t="s">
        <v>967</v>
      </c>
      <c r="K26" s="1188" t="s">
        <v>969</v>
      </c>
      <c r="L26" s="1188" t="s">
        <v>971</v>
      </c>
    </row>
    <row r="27" spans="1:14" s="243" customFormat="1" ht="96">
      <c r="A27" s="1188"/>
      <c r="B27" s="817" t="s">
        <v>975</v>
      </c>
      <c r="C27" s="817" t="s">
        <v>976</v>
      </c>
      <c r="D27" s="817" t="s">
        <v>977</v>
      </c>
      <c r="E27" s="817" t="s">
        <v>978</v>
      </c>
      <c r="F27" s="817" t="s">
        <v>974</v>
      </c>
      <c r="G27" s="817" t="s">
        <v>979</v>
      </c>
      <c r="H27" s="817" t="s">
        <v>932</v>
      </c>
      <c r="I27" s="1191"/>
      <c r="J27" s="1192"/>
      <c r="K27" s="1188"/>
      <c r="L27" s="1188"/>
      <c r="M27"/>
      <c r="N27"/>
    </row>
    <row r="28" spans="1:14" s="243" customFormat="1">
      <c r="A28" s="814" t="s">
        <v>929</v>
      </c>
      <c r="B28" s="820">
        <v>198.79312999999999</v>
      </c>
      <c r="C28" s="820">
        <v>0</v>
      </c>
      <c r="D28" s="820">
        <v>716.77989000000002</v>
      </c>
      <c r="E28" s="820">
        <v>388.78852000000001</v>
      </c>
      <c r="F28" s="820">
        <v>51.810269999999996</v>
      </c>
      <c r="G28" s="820">
        <v>358.39728000000002</v>
      </c>
      <c r="H28" s="820">
        <v>0</v>
      </c>
      <c r="I28" s="821">
        <v>1714.56909</v>
      </c>
      <c r="J28" s="822">
        <v>0.26567224245473264</v>
      </c>
      <c r="K28" s="821">
        <v>1714.5690900000045</v>
      </c>
      <c r="L28" s="821">
        <v>122147.71196190156</v>
      </c>
      <c r="M28"/>
      <c r="N28"/>
    </row>
    <row r="29" spans="1:14" s="243" customFormat="1">
      <c r="A29" s="814" t="s">
        <v>930</v>
      </c>
      <c r="B29" s="820">
        <v>337.55746999999997</v>
      </c>
      <c r="C29" s="820">
        <v>0</v>
      </c>
      <c r="D29" s="820">
        <v>0</v>
      </c>
      <c r="E29" s="820">
        <v>11.30599</v>
      </c>
      <c r="F29" s="820">
        <v>115.05377</v>
      </c>
      <c r="G29" s="820">
        <v>1140.8616100000002</v>
      </c>
      <c r="H29" s="820">
        <v>0.80841999999999992</v>
      </c>
      <c r="I29" s="821">
        <v>1605.5872600000002</v>
      </c>
      <c r="J29" s="822">
        <v>0.50542186355509711</v>
      </c>
      <c r="K29" s="821">
        <v>1605.5872600000002</v>
      </c>
      <c r="L29" s="821">
        <v>116127.24042880157</v>
      </c>
      <c r="M29"/>
      <c r="N29"/>
    </row>
    <row r="30" spans="1:14" s="243" customFormat="1">
      <c r="A30" s="814" t="s">
        <v>198</v>
      </c>
      <c r="B30" s="820">
        <v>0</v>
      </c>
      <c r="C30" s="820">
        <v>0</v>
      </c>
      <c r="D30" s="820">
        <v>11.10636</v>
      </c>
      <c r="E30" s="820">
        <v>17.32113</v>
      </c>
      <c r="F30" s="820">
        <v>1.94404</v>
      </c>
      <c r="G30" s="820">
        <v>1.84606</v>
      </c>
      <c r="H30" s="820">
        <v>0</v>
      </c>
      <c r="I30" s="821">
        <v>32.217590000000001</v>
      </c>
      <c r="J30" s="822">
        <v>-0.12161307024103996</v>
      </c>
      <c r="K30" s="821">
        <v>32.2175900000002</v>
      </c>
      <c r="L30" s="821">
        <v>1220.7171871544231</v>
      </c>
      <c r="M30"/>
      <c r="N30"/>
    </row>
    <row r="31" spans="1:14" s="243" customFormat="1">
      <c r="A31" s="814" t="s">
        <v>199</v>
      </c>
      <c r="B31" s="820">
        <v>0</v>
      </c>
      <c r="C31" s="820">
        <v>0</v>
      </c>
      <c r="D31" s="820">
        <v>12.78481</v>
      </c>
      <c r="E31" s="820">
        <v>15.777959999999998</v>
      </c>
      <c r="F31" s="820">
        <v>15.954330000000001</v>
      </c>
      <c r="G31" s="820">
        <v>39.113190000000003</v>
      </c>
      <c r="H31" s="820">
        <v>10.076219999999999</v>
      </c>
      <c r="I31" s="821">
        <v>93.706510000000009</v>
      </c>
      <c r="J31" s="822">
        <v>0.47801739869975068</v>
      </c>
      <c r="K31" s="821">
        <v>93.706510000000435</v>
      </c>
      <c r="L31" s="821">
        <v>4044.4325409841417</v>
      </c>
      <c r="M31"/>
      <c r="N31"/>
    </row>
    <row r="32" spans="1:14" s="243" customFormat="1">
      <c r="A32" s="814" t="s">
        <v>46</v>
      </c>
      <c r="B32" s="820">
        <v>15.31818</v>
      </c>
      <c r="C32" s="820">
        <v>0</v>
      </c>
      <c r="D32" s="820">
        <v>152.48389</v>
      </c>
      <c r="E32" s="820">
        <v>106.54594</v>
      </c>
      <c r="F32" s="820">
        <v>15.481129999999999</v>
      </c>
      <c r="G32" s="820">
        <v>20.643139999999999</v>
      </c>
      <c r="H32" s="820">
        <v>2.3756999999999997</v>
      </c>
      <c r="I32" s="821">
        <v>312.84798000000006</v>
      </c>
      <c r="J32" s="822">
        <v>-8.3404596876482606E-2</v>
      </c>
      <c r="K32" s="821">
        <v>312.84797999999864</v>
      </c>
      <c r="L32" s="821">
        <v>26702.15731031719</v>
      </c>
      <c r="M32"/>
      <c r="N32"/>
    </row>
    <row r="33" spans="1:14" s="243" customFormat="1">
      <c r="A33" s="814" t="s">
        <v>36</v>
      </c>
      <c r="B33" s="820">
        <v>47.470140000000001</v>
      </c>
      <c r="C33" s="820">
        <v>0</v>
      </c>
      <c r="D33" s="820">
        <v>0</v>
      </c>
      <c r="E33" s="820">
        <v>105.56986999999999</v>
      </c>
      <c r="F33" s="820">
        <v>0.80825999999999998</v>
      </c>
      <c r="G33" s="820">
        <v>185.79901999999998</v>
      </c>
      <c r="H33" s="820">
        <v>1.14086</v>
      </c>
      <c r="I33" s="821">
        <v>340.78814999999997</v>
      </c>
      <c r="J33" s="822">
        <v>0.9510314720105415</v>
      </c>
      <c r="K33" s="821">
        <v>340.78814999999668</v>
      </c>
      <c r="L33" s="821">
        <v>21278.745562871463</v>
      </c>
      <c r="M33"/>
      <c r="N33"/>
    </row>
    <row r="34" spans="1:14" s="243" customFormat="1">
      <c r="A34" s="814" t="s">
        <v>37</v>
      </c>
      <c r="B34" s="820">
        <v>6.5231599999999998</v>
      </c>
      <c r="C34" s="820">
        <v>0</v>
      </c>
      <c r="D34" s="820">
        <v>203.03856999999999</v>
      </c>
      <c r="E34" s="820">
        <v>139.86443</v>
      </c>
      <c r="F34" s="820">
        <v>25.897680000000001</v>
      </c>
      <c r="G34" s="820">
        <v>319.10096000000004</v>
      </c>
      <c r="H34" s="820">
        <v>0</v>
      </c>
      <c r="I34" s="821">
        <v>694.4248</v>
      </c>
      <c r="J34" s="822">
        <v>1.1304119589153192</v>
      </c>
      <c r="K34" s="821">
        <v>694.42480000000069</v>
      </c>
      <c r="L34" s="821">
        <v>35142.960843781286</v>
      </c>
      <c r="M34"/>
      <c r="N34"/>
    </row>
    <row r="35" spans="1:14" s="243" customFormat="1">
      <c r="A35" s="349" t="s">
        <v>38</v>
      </c>
      <c r="B35" s="820">
        <v>603.92734999999993</v>
      </c>
      <c r="C35" s="820">
        <v>0</v>
      </c>
      <c r="D35" s="820">
        <v>429.9314</v>
      </c>
      <c r="E35" s="820">
        <v>465.87902000000003</v>
      </c>
      <c r="F35" s="820">
        <v>56.674379999999999</v>
      </c>
      <c r="G35" s="820">
        <v>297.51875999999999</v>
      </c>
      <c r="H35" s="820">
        <v>1.3463499999999999</v>
      </c>
      <c r="I35" s="821">
        <v>1855.2772599999998</v>
      </c>
      <c r="J35" s="822">
        <v>0.32010581012918715</v>
      </c>
      <c r="K35" s="821">
        <v>1855.2772600000026</v>
      </c>
      <c r="L35" s="821">
        <v>138899.39776643238</v>
      </c>
      <c r="M35"/>
      <c r="N35"/>
    </row>
    <row r="36" spans="1:14" s="243" customFormat="1" ht="20.100000000000001" customHeight="1">
      <c r="A36" s="818" t="s">
        <v>931</v>
      </c>
      <c r="B36" s="819">
        <v>1209.58943</v>
      </c>
      <c r="C36" s="819">
        <v>0</v>
      </c>
      <c r="D36" s="819">
        <v>1526.12492</v>
      </c>
      <c r="E36" s="819">
        <v>1251.05286</v>
      </c>
      <c r="F36" s="819">
        <v>283.62385999999998</v>
      </c>
      <c r="G36" s="819">
        <v>2363.2800200000001</v>
      </c>
      <c r="H36" s="819">
        <v>15.747549999999999</v>
      </c>
      <c r="I36" s="819">
        <v>6649.4186399999999</v>
      </c>
      <c r="J36" s="868">
        <v>0.39440864962929179</v>
      </c>
      <c r="K36" s="819">
        <v>6649.4186400000035</v>
      </c>
      <c r="L36" s="819">
        <v>465563.36360224406</v>
      </c>
      <c r="M36"/>
      <c r="N36"/>
    </row>
    <row r="37" spans="1:14" ht="12.75" customHeight="1">
      <c r="A37" s="21" t="s">
        <v>871</v>
      </c>
      <c r="G37" s="117"/>
      <c r="H37" s="117"/>
    </row>
    <row r="38" spans="1:14" ht="12.75" customHeight="1">
      <c r="A38" s="16" t="s">
        <v>854</v>
      </c>
    </row>
    <row r="39" spans="1:14" ht="12.75" customHeight="1">
      <c r="A39" s="768" t="s">
        <v>873</v>
      </c>
      <c r="G39" s="75"/>
    </row>
    <row r="40" spans="1:14" ht="12.75" customHeight="1"/>
    <row r="41" spans="1:14" ht="12.75" customHeight="1">
      <c r="A41" s="570" t="s">
        <v>81</v>
      </c>
    </row>
    <row r="42" spans="1:14" ht="12.75" customHeight="1"/>
    <row r="43" spans="1:14" ht="12.75" customHeight="1">
      <c r="A43" s="47"/>
    </row>
    <row r="44" spans="1:14" ht="12.75" customHeight="1">
      <c r="A44" s="49"/>
    </row>
    <row r="45" spans="1:14" ht="12.75" customHeight="1"/>
    <row r="46" spans="1:14" ht="12.75" customHeight="1"/>
    <row r="47" spans="1:14" ht="12.75" customHeight="1"/>
    <row r="48" spans="1:14" ht="12.75" customHeight="1"/>
    <row r="49" ht="12.75" customHeight="1"/>
    <row r="83" spans="12:12">
      <c r="L83" s="26" t="s">
        <v>763</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Stupanj_x0020_tajnosti xmlns="f00c05a3-a522-4b3b-aeec-75a37a6bc44f">Interno</Stupanj_x0020_tajnosti>
  </documentManagement>
</p:properti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5f1d3f30bbc0c768dc723f57e3b8d9ed">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1940ad3c0bd9fca4c0cbd441f4a93a34" ns2:_="" ns3:_="">
    <xsd:import namespace="ca302e39-a258-4920-a5cd-d26b5a5d4831"/>
    <xsd:import namespace="f00c05a3-a522-4b3b-aeec-75a37a6bc44f"/>
    <xsd:element name="properties">
      <xsd:complexType>
        <xsd:sequence>
          <xsd:element name="documentManagement">
            <xsd:complexType>
              <xsd:all>
                <xsd:element ref="ns2:Za_x0020_arhivu" minOccurs="0"/>
                <xsd:element ref="ns3:Stupanj_x0020_tajnosti"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Stupanj_x0020_tajnosti" ma:index="9" nillable="true" ma:displayName="Stupanj tajnosti" ma:default="Interno" ma:format="Dropdown" ma:indexed="true" ma:internalName="Stupanj_x0020_tajnosti">
      <xsd:simpleType>
        <xsd:restriction base="dms:Choice">
          <xsd:enumeration value="Strogo povjerljivo"/>
          <xsd:enumeration value="Povjerljivo"/>
          <xsd:enumeration value="Intern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04004A-CBAC-4773-B6BD-23A435742FFE}">
  <ds:schemaRefs>
    <ds:schemaRef ds:uri="http://schemas.microsoft.com/office/2006/documentManagement/types"/>
    <ds:schemaRef ds:uri="http://schemas.microsoft.com/office/infopath/2007/PartnerControls"/>
    <ds:schemaRef ds:uri="http://purl.org/dc/dcmitype/"/>
    <ds:schemaRef ds:uri="ca302e39-a258-4920-a5cd-d26b5a5d4831"/>
    <ds:schemaRef ds:uri="http://www.w3.org/XML/1998/namespace"/>
    <ds:schemaRef ds:uri="http://purl.org/dc/elements/1.1/"/>
    <ds:schemaRef ds:uri="f00c05a3-a522-4b3b-aeec-75a37a6bc44f"/>
    <ds:schemaRef ds:uri="http://schemas.openxmlformats.org/package/2006/metadata/core-properti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0DD174A6-1B8E-4E48-B93F-3127E8A4B2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39</vt:i4>
      </vt:variant>
    </vt:vector>
  </HeadingPairs>
  <TitlesOfParts>
    <vt:vector size="75"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2.2</vt:lpstr>
      <vt:lpstr>17 Tablice 2.3, 2.4</vt:lpstr>
      <vt:lpstr>18 Tablice 2.5, 2.6</vt:lpstr>
      <vt:lpstr>19 Tablice 2.7, 2.8</vt:lpstr>
      <vt:lpstr>20 Tablica 3.1</vt:lpstr>
      <vt:lpstr>21 Tablica 3.2</vt:lpstr>
      <vt:lpstr>22 Tablica 4.1</vt:lpstr>
      <vt:lpstr>23 Tablice 4.2 - 4.8</vt:lpstr>
      <vt:lpstr>24 Tablice 5.1 - 5.4</vt:lpstr>
      <vt:lpstr>25 Tablica 6.1</vt:lpstr>
      <vt:lpstr>26 Tablice 6.2, 6.3</vt:lpstr>
      <vt:lpstr>27 Tablice 6.4 - 6.8</vt:lpstr>
      <vt:lpstr>28 Tablice 6.9 - 6.12 </vt:lpstr>
      <vt:lpstr>29 Tablice 7.1, 7.2 </vt:lpstr>
      <vt:lpstr>30 Tablice 7.3, 7.4</vt:lpstr>
      <vt:lpstr>31 Tablica 7.5</vt:lpstr>
      <vt:lpstr>32 Tablica 7.6 </vt:lpstr>
      <vt:lpstr>33 Tablica 7.7</vt:lpstr>
      <vt:lpstr>34 Tablica 7.8</vt:lpstr>
      <vt:lpstr>35 Tablice 8.1 - 8.5</vt:lpstr>
      <vt:lpstr>36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2.2'!Print_Area</vt:lpstr>
      <vt:lpstr>'17 Tablice 2.3, 2.4'!Print_Area</vt:lpstr>
      <vt:lpstr>'18 Tablice 2.5, 2.6'!Print_Area</vt:lpstr>
      <vt:lpstr>'19 Tablice 2.7, 2.8'!Print_Area</vt:lpstr>
      <vt:lpstr>'2 Sadržaj'!Print_Area</vt:lpstr>
      <vt:lpstr>'20 Tablica 3.1'!Print_Area</vt:lpstr>
      <vt:lpstr>'21 Tablica 3.2'!Print_Area</vt:lpstr>
      <vt:lpstr>'22 Tablica 4.1'!Print_Area</vt:lpstr>
      <vt:lpstr>'23 Tablice 4.2 - 4.8'!Print_Area</vt:lpstr>
      <vt:lpstr>'24 Tablice 5.1 - 5.4'!Print_Area</vt:lpstr>
      <vt:lpstr>'25 Tablica 6.1'!Print_Area</vt:lpstr>
      <vt:lpstr>'26 Tablice 6.2, 6.3'!Print_Area</vt:lpstr>
      <vt:lpstr>'27 Tablice 6.4 - 6.8'!Print_Area</vt:lpstr>
      <vt:lpstr>'28 Tablice 6.9 - 6.12 '!Print_Area</vt:lpstr>
      <vt:lpstr>'29 Tablice 7.1, 7.2 '!Print_Area</vt:lpstr>
      <vt:lpstr>'3 Tablice 1.1, 1.2'!Print_Area</vt:lpstr>
      <vt:lpstr>'30 Tablice 7.3, 7.4'!Print_Area</vt:lpstr>
      <vt:lpstr>'31 Tablica 7.5'!Print_Area</vt:lpstr>
      <vt:lpstr>'32 Tablica 7.6 '!Print_Area</vt:lpstr>
      <vt:lpstr>'33 Tablica 7.7'!Print_Area</vt:lpstr>
      <vt:lpstr>'35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2026-02-20T09:49:57Z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